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S:\Opérations immobilières\OIP\DR04 IDF Gif_sur_yvette\Extension IDRIS\2. TVX\1. PLACE\1.DCE\DCE 1\Pièces contractuelles\5. Lot 5\"/>
    </mc:Choice>
  </mc:AlternateContent>
  <xr:revisionPtr revIDLastSave="0" documentId="13_ncr:1_{EAFEA1C9-89C3-4BAD-A90C-33AC4715CF16}" xr6:coauthVersionLast="36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Feuille de garde" sheetId="2" r:id="rId1"/>
    <sheet name="DPGF" sheetId="4" r:id="rId2"/>
    <sheet name="Bordereau de prix" sheetId="7" r:id="rId3"/>
  </sheets>
  <definedNames>
    <definedName name="_xlnm.Print_Titles" localSheetId="2">'Bordereau de prix'!$1:$6</definedName>
    <definedName name="réf_Affaire">DPGF!$AN$40</definedName>
    <definedName name="réf_Client1">DPGF!$X$9</definedName>
    <definedName name="réf_Client2">DPGF!$X$15</definedName>
    <definedName name="réf_Client3">DPGF!$X$17</definedName>
    <definedName name="réf_Date">DPGF!$AN$42</definedName>
    <definedName name="réf_Référence">DPGF!$AN$44</definedName>
    <definedName name="réf_Titre1">DPGF!$X$22</definedName>
    <definedName name="réf_Titre2">DPGF!$X$28</definedName>
    <definedName name="réf_Titre3">DPGF!$X$32</definedName>
  </definedNames>
  <calcPr calcId="191029"/>
</workbook>
</file>

<file path=xl/calcChain.xml><?xml version="1.0" encoding="utf-8"?>
<calcChain xmlns="http://schemas.openxmlformats.org/spreadsheetml/2006/main">
  <c r="AQ75" i="2" l="1"/>
  <c r="AQ77" i="2"/>
  <c r="G44" i="7"/>
  <c r="G42" i="7"/>
  <c r="G38" i="7" l="1"/>
  <c r="G35" i="7"/>
  <c r="G32" i="7"/>
  <c r="G30" i="7"/>
  <c r="G26" i="7"/>
  <c r="G25" i="7"/>
  <c r="G21" i="7"/>
  <c r="G40" i="7"/>
  <c r="G28" i="7"/>
  <c r="G19" i="7" l="1"/>
  <c r="G13" i="7"/>
  <c r="G12" i="7"/>
  <c r="G11" i="7"/>
  <c r="G10" i="7"/>
  <c r="G15" i="7" l="1"/>
  <c r="G3" i="7"/>
  <c r="C2" i="7"/>
  <c r="C1" i="7"/>
  <c r="A1" i="7"/>
  <c r="Y37" i="2"/>
  <c r="Y49" i="2"/>
  <c r="Y44" i="2"/>
  <c r="Z8" i="2"/>
  <c r="G46" i="7" l="1"/>
  <c r="G49" i="7" s="1"/>
  <c r="G50" i="7" s="1"/>
  <c r="G51" i="7" s="1"/>
</calcChain>
</file>

<file path=xl/sharedStrings.xml><?xml version="1.0" encoding="utf-8"?>
<sst xmlns="http://schemas.openxmlformats.org/spreadsheetml/2006/main" count="102" uniqueCount="86">
  <si>
    <t>Date</t>
  </si>
  <si>
    <t>Référence</t>
  </si>
  <si>
    <t>:</t>
  </si>
  <si>
    <t>Fiche d'Identification du document</t>
  </si>
  <si>
    <t>N° affaire</t>
  </si>
  <si>
    <t>Référence / indice</t>
  </si>
  <si>
    <t>Nom du fichier</t>
  </si>
  <si>
    <t>Nombre pages document</t>
  </si>
  <si>
    <t>Indice</t>
  </si>
  <si>
    <t>Sommaire des modifications</t>
  </si>
  <si>
    <t>Rédacteur</t>
  </si>
  <si>
    <t>Vérificateur</t>
  </si>
  <si>
    <t>Approbateur</t>
  </si>
  <si>
    <t>A</t>
  </si>
  <si>
    <t>document vérifié / approuvé</t>
  </si>
  <si>
    <t>Art.</t>
  </si>
  <si>
    <t>Désignation</t>
  </si>
  <si>
    <t>U</t>
  </si>
  <si>
    <t>Quantité</t>
  </si>
  <si>
    <t>Prix Unitaire</t>
  </si>
  <si>
    <r>
      <t>Date</t>
    </r>
    <r>
      <rPr>
        <i/>
        <sz val="10"/>
        <rFont val="Arial"/>
        <family val="2"/>
      </rPr>
      <t xml:space="preserve"> (dernier indice)</t>
    </r>
  </si>
  <si>
    <t>Total Euros</t>
  </si>
  <si>
    <t>Tel : 01.80.05.12.00. - Fax : 01.80.05.12.29.</t>
  </si>
  <si>
    <t>e-mail : capingelec75@capingelec.com
Internet : www.capingelec.com</t>
  </si>
  <si>
    <t>TVA 20 %</t>
  </si>
  <si>
    <t>SUP 030-E CAP75</t>
  </si>
  <si>
    <t>171 bis rue de Charenton
75012 PARIS</t>
  </si>
  <si>
    <t>DPGF</t>
  </si>
  <si>
    <t>GENERALITES</t>
  </si>
  <si>
    <t>Etudes d'éxécution</t>
  </si>
  <si>
    <t>ens</t>
  </si>
  <si>
    <t>DOE</t>
  </si>
  <si>
    <t>DIUO</t>
  </si>
  <si>
    <t>Installation de chantier</t>
  </si>
  <si>
    <t>Généralités</t>
  </si>
  <si>
    <t>u</t>
  </si>
  <si>
    <t>Montant HT 0</t>
  </si>
  <si>
    <t>0.1</t>
  </si>
  <si>
    <t>2.1</t>
  </si>
  <si>
    <t>2.2</t>
  </si>
  <si>
    <t>m²</t>
  </si>
  <si>
    <t>BFA</t>
  </si>
  <si>
    <t>FVT</t>
  </si>
  <si>
    <t>Dossier de consultation des entreprises</t>
  </si>
  <si>
    <t>CNRS</t>
  </si>
  <si>
    <t>7 rue Guy Môquet</t>
  </si>
  <si>
    <t>94800 Villejuif</t>
  </si>
  <si>
    <t>I-TD-23024</t>
  </si>
  <si>
    <t>Extension de capacité de l'IDRIS à ORSAY (91)</t>
  </si>
  <si>
    <t>Travaux</t>
  </si>
  <si>
    <t>IMI</t>
  </si>
  <si>
    <t>4</t>
  </si>
  <si>
    <t>LOT 05 - Cloisons doublages menuiseries</t>
  </si>
  <si>
    <t>MONTANT TOTAL HT LOT 05</t>
  </si>
  <si>
    <t>MONTANT TOTAL TTC LOT 05</t>
  </si>
  <si>
    <t>Montant HT 2</t>
  </si>
  <si>
    <t>Doublage</t>
  </si>
  <si>
    <t>2.1.1</t>
  </si>
  <si>
    <t>Doublage BA13</t>
  </si>
  <si>
    <t>Traitement des menuiseries extérieures</t>
  </si>
  <si>
    <t>- Film anti chaleur</t>
  </si>
  <si>
    <t>- Entrées d'air</t>
  </si>
  <si>
    <t>Menuiserie</t>
  </si>
  <si>
    <t>2.2.1</t>
  </si>
  <si>
    <t>Curage</t>
  </si>
  <si>
    <t>Ens</t>
  </si>
  <si>
    <t>2.2.2</t>
  </si>
  <si>
    <t>Porte métallique ED1</t>
  </si>
  <si>
    <t>2.2.3</t>
  </si>
  <si>
    <t>Porte métallique MD1</t>
  </si>
  <si>
    <t>Inclus accessoires 2.2.6</t>
  </si>
  <si>
    <t>2.2.4</t>
  </si>
  <si>
    <t>Ossature support huisserie</t>
  </si>
  <si>
    <t>2.2.5</t>
  </si>
  <si>
    <t>Divers</t>
  </si>
  <si>
    <t>2.2.5.1</t>
  </si>
  <si>
    <t>Cylindre provisoire</t>
  </si>
  <si>
    <t>Organigramme de passe</t>
  </si>
  <si>
    <t>2.2.5.2</t>
  </si>
  <si>
    <t>B</t>
  </si>
  <si>
    <t>FCL</t>
  </si>
  <si>
    <t>12/06/2025</t>
  </si>
  <si>
    <t>I-TD23024-74-B</t>
  </si>
  <si>
    <t>I-TD-23024-74B-CDPGF-LOT05-Cloisons doublage menuiseries</t>
  </si>
  <si>
    <t>Publication DCE</t>
  </si>
  <si>
    <t>2.1.2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</si>
</sst>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/mm/yy"/>
    <numFmt numFmtId="165" formatCode="_-* #,##0.00\ [$€-1]_-;\-* #,##0.00\ [$€-1]_-;_-* &quot;-&quot;??\ [$€-1]_-"/>
  </numFmts>
  <fonts count="37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23"/>
      <name val="Arial Black"/>
      <family val="2"/>
    </font>
    <font>
      <sz val="12"/>
      <color indexed="23"/>
      <name val="Arial Black"/>
      <family val="2"/>
    </font>
    <font>
      <b/>
      <sz val="14"/>
      <name val="Arial"/>
      <family val="2"/>
    </font>
    <font>
      <sz val="11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8"/>
      <color indexed="9"/>
      <name val="Arial Black"/>
      <family val="2"/>
    </font>
    <font>
      <sz val="8"/>
      <name val="Arial"/>
      <family val="2"/>
    </font>
    <font>
      <sz val="8"/>
      <color indexed="9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Arial"/>
      <family val="2"/>
    </font>
    <font>
      <b/>
      <i/>
      <sz val="10"/>
      <name val="Arial"/>
      <family val="2"/>
    </font>
    <font>
      <sz val="9"/>
      <color indexed="9"/>
      <name val="Arial Black"/>
      <family val="2"/>
    </font>
    <font>
      <b/>
      <sz val="8"/>
      <name val="Arial"/>
      <family val="2"/>
    </font>
    <font>
      <sz val="16"/>
      <name val="Arial Black"/>
      <family val="2"/>
    </font>
    <font>
      <sz val="16"/>
      <name val="Arial Rounded MT Bold"/>
      <family val="2"/>
    </font>
    <font>
      <sz val="16"/>
      <name val="Times New Roman"/>
      <family val="1"/>
    </font>
    <font>
      <sz val="12"/>
      <name val="Arial"/>
      <family val="2"/>
    </font>
    <font>
      <sz val="14"/>
      <name val="Arial Black"/>
      <family val="2"/>
    </font>
    <font>
      <i/>
      <sz val="8"/>
      <name val="Arial"/>
      <family val="2"/>
    </font>
    <font>
      <sz val="12"/>
      <name val="Times New Roman"/>
      <family val="1"/>
    </font>
    <font>
      <i/>
      <u/>
      <sz val="10"/>
      <name val="Arial"/>
      <family val="2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22" fillId="0" borderId="0"/>
    <xf numFmtId="44" fontId="34" fillId="0" borderId="0" applyFont="0" applyFill="0" applyBorder="0" applyAlignment="0" applyProtection="0"/>
    <xf numFmtId="0" fontId="3" fillId="0" borderId="0"/>
    <xf numFmtId="0" fontId="1" fillId="0" borderId="0"/>
  </cellStyleXfs>
  <cellXfs count="15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3" fillId="0" borderId="0" xfId="0" applyFont="1" applyAlignment="1">
      <alignment vertical="top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3" fillId="0" borderId="10" xfId="0" applyFont="1" applyBorder="1"/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0" borderId="0" xfId="2"/>
    <xf numFmtId="49" fontId="23" fillId="0" borderId="0" xfId="2" applyNumberFormat="1" applyFont="1" applyAlignment="1">
      <alignment horizontal="center"/>
    </xf>
    <xf numFmtId="0" fontId="17" fillId="0" borderId="0" xfId="2" applyFont="1" applyAlignment="1">
      <alignment horizontal="right"/>
    </xf>
    <xf numFmtId="49" fontId="3" fillId="0" borderId="11" xfId="2" applyNumberFormat="1" applyFont="1" applyBorder="1" applyAlignment="1">
      <alignment horizontal="center"/>
    </xf>
    <xf numFmtId="0" fontId="17" fillId="0" borderId="4" xfId="2" applyFont="1" applyBorder="1" applyAlignment="1">
      <alignment horizontal="right"/>
    </xf>
    <xf numFmtId="0" fontId="24" fillId="0" borderId="4" xfId="2" applyFont="1" applyBorder="1" applyAlignment="1">
      <alignment horizontal="right"/>
    </xf>
    <xf numFmtId="0" fontId="17" fillId="0" borderId="6" xfId="2" applyFont="1" applyBorder="1" applyAlignment="1">
      <alignment horizontal="right"/>
    </xf>
    <xf numFmtId="0" fontId="4" fillId="0" borderId="0" xfId="0" applyFont="1" applyAlignment="1">
      <alignment horizontal="right"/>
    </xf>
    <xf numFmtId="0" fontId="20" fillId="0" borderId="0" xfId="2" applyFont="1" applyAlignment="1">
      <alignment horizontal="center" vertical="center"/>
    </xf>
    <xf numFmtId="0" fontId="20" fillId="0" borderId="0" xfId="2" applyFont="1" applyAlignment="1">
      <alignment horizontal="right" vertical="center"/>
    </xf>
    <xf numFmtId="0" fontId="0" fillId="0" borderId="7" xfId="0" applyBorder="1" applyAlignment="1">
      <alignment vertical="top"/>
    </xf>
    <xf numFmtId="0" fontId="0" fillId="0" borderId="2" xfId="0" applyBorder="1" applyAlignment="1">
      <alignment vertical="top"/>
    </xf>
    <xf numFmtId="0" fontId="30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0" fillId="0" borderId="2" xfId="0" applyFont="1" applyBorder="1" applyAlignment="1">
      <alignment vertical="center"/>
    </xf>
    <xf numFmtId="0" fontId="1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3" fillId="0" borderId="7" xfId="0" applyFont="1" applyBorder="1"/>
    <xf numFmtId="0" fontId="33" fillId="0" borderId="0" xfId="0" applyFont="1"/>
    <xf numFmtId="0" fontId="11" fillId="0" borderId="0" xfId="0" applyFont="1" applyAlignment="1">
      <alignment horizontal="center"/>
    </xf>
    <xf numFmtId="164" fontId="21" fillId="0" borderId="2" xfId="0" applyNumberFormat="1" applyFont="1" applyBorder="1" applyAlignment="1">
      <alignment horizontal="center" vertical="center"/>
    </xf>
    <xf numFmtId="0" fontId="17" fillId="0" borderId="2" xfId="2" applyFont="1" applyBorder="1" applyAlignment="1">
      <alignment horizontal="left"/>
    </xf>
    <xf numFmtId="49" fontId="17" fillId="0" borderId="0" xfId="2" applyNumberFormat="1" applyFont="1" applyAlignment="1">
      <alignment horizontal="left"/>
    </xf>
    <xf numFmtId="0" fontId="17" fillId="0" borderId="0" xfId="2" applyFont="1" applyAlignment="1">
      <alignment horizontal="left"/>
    </xf>
    <xf numFmtId="4" fontId="26" fillId="2" borderId="0" xfId="2" applyNumberFormat="1" applyFont="1" applyFill="1" applyAlignment="1">
      <alignment horizontal="center" vertical="center"/>
    </xf>
    <xf numFmtId="0" fontId="26" fillId="2" borderId="0" xfId="2" applyFont="1" applyFill="1" applyAlignment="1">
      <alignment horizontal="center" vertical="center"/>
    </xf>
    <xf numFmtId="49" fontId="26" fillId="2" borderId="0" xfId="2" applyNumberFormat="1" applyFont="1" applyFill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7" fillId="0" borderId="7" xfId="2" applyFont="1" applyBorder="1" applyAlignment="1">
      <alignment horizontal="left" indent="1"/>
    </xf>
    <xf numFmtId="0" fontId="27" fillId="0" borderId="1" xfId="2" applyFont="1" applyBorder="1" applyAlignment="1">
      <alignment vertical="center"/>
    </xf>
    <xf numFmtId="0" fontId="20" fillId="0" borderId="2" xfId="2" applyFont="1" applyBorder="1" applyAlignment="1">
      <alignment horizontal="center" vertical="center"/>
    </xf>
    <xf numFmtId="0" fontId="22" fillId="0" borderId="3" xfId="2" applyBorder="1" applyAlignment="1">
      <alignment horizontal="center"/>
    </xf>
    <xf numFmtId="0" fontId="27" fillId="0" borderId="6" xfId="2" applyFont="1" applyBorder="1" applyAlignment="1">
      <alignment horizontal="left" vertical="center"/>
    </xf>
    <xf numFmtId="0" fontId="20" fillId="0" borderId="7" xfId="2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27" fillId="0" borderId="0" xfId="2" applyFont="1" applyAlignment="1">
      <alignment horizontal="center" vertical="center" wrapText="1"/>
    </xf>
    <xf numFmtId="0" fontId="27" fillId="0" borderId="0" xfId="2" applyFont="1" applyAlignment="1">
      <alignment horizontal="left" vertical="center"/>
    </xf>
    <xf numFmtId="4" fontId="23" fillId="0" borderId="0" xfId="2" applyNumberFormat="1" applyFont="1" applyAlignment="1">
      <alignment horizontal="center"/>
    </xf>
    <xf numFmtId="4" fontId="3" fillId="0" borderId="11" xfId="2" applyNumberFormat="1" applyFont="1" applyBorder="1" applyAlignment="1">
      <alignment horizontal="center"/>
    </xf>
    <xf numFmtId="165" fontId="3" fillId="0" borderId="11" xfId="1" applyFont="1" applyBorder="1" applyAlignment="1">
      <alignment horizontal="center"/>
    </xf>
    <xf numFmtId="49" fontId="24" fillId="0" borderId="5" xfId="0" applyNumberFormat="1" applyFont="1" applyBorder="1" applyAlignment="1">
      <alignment horizontal="left"/>
    </xf>
    <xf numFmtId="49" fontId="24" fillId="0" borderId="5" xfId="0" applyNumberFormat="1" applyFont="1" applyBorder="1" applyAlignment="1">
      <alignment horizontal="center"/>
    </xf>
    <xf numFmtId="0" fontId="22" fillId="0" borderId="0" xfId="2" applyAlignment="1">
      <alignment vertical="top"/>
    </xf>
    <xf numFmtId="0" fontId="3" fillId="0" borderId="4" xfId="2" applyFont="1" applyBorder="1" applyAlignment="1">
      <alignment horizontal="right" vertical="top" wrapText="1"/>
    </xf>
    <xf numFmtId="0" fontId="3" fillId="0" borderId="11" xfId="2" applyFont="1" applyBorder="1" applyAlignment="1">
      <alignment horizontal="center" vertical="top" wrapText="1"/>
    </xf>
    <xf numFmtId="165" fontId="3" fillId="0" borderId="11" xfId="1" applyFont="1" applyBorder="1" applyAlignment="1">
      <alignment horizontal="center" vertical="top" wrapText="1"/>
    </xf>
    <xf numFmtId="0" fontId="3" fillId="0" borderId="0" xfId="2" applyFont="1" applyAlignment="1">
      <alignment horizontal="left" vertical="top" wrapText="1"/>
    </xf>
    <xf numFmtId="0" fontId="0" fillId="0" borderId="12" xfId="0" applyBorder="1" applyAlignment="1">
      <alignment horizontal="center"/>
    </xf>
    <xf numFmtId="4" fontId="11" fillId="0" borderId="12" xfId="2" applyNumberFormat="1" applyFont="1" applyBorder="1" applyAlignment="1">
      <alignment horizontal="center"/>
    </xf>
    <xf numFmtId="4" fontId="3" fillId="0" borderId="12" xfId="2" applyNumberFormat="1" applyFont="1" applyBorder="1" applyAlignment="1">
      <alignment horizontal="center"/>
    </xf>
    <xf numFmtId="4" fontId="3" fillId="0" borderId="9" xfId="2" applyNumberFormat="1" applyFont="1" applyBorder="1" applyAlignment="1">
      <alignment horizontal="center"/>
    </xf>
    <xf numFmtId="4" fontId="25" fillId="0" borderId="11" xfId="2" applyNumberFormat="1" applyFont="1" applyBorder="1" applyAlignment="1">
      <alignment horizontal="center"/>
    </xf>
    <xf numFmtId="4" fontId="17" fillId="0" borderId="13" xfId="2" applyNumberFormat="1" applyFont="1" applyBorder="1" applyAlignment="1">
      <alignment horizontal="center"/>
    </xf>
    <xf numFmtId="4" fontId="3" fillId="0" borderId="14" xfId="2" applyNumberFormat="1" applyFont="1" applyBorder="1" applyAlignment="1">
      <alignment horizontal="left"/>
    </xf>
    <xf numFmtId="4" fontId="3" fillId="0" borderId="15" xfId="2" applyNumberFormat="1" applyFont="1" applyBorder="1" applyAlignment="1">
      <alignment horizontal="center"/>
    </xf>
    <xf numFmtId="4" fontId="25" fillId="0" borderId="14" xfId="2" applyNumberFormat="1" applyFont="1" applyBorder="1" applyAlignment="1">
      <alignment horizontal="left"/>
    </xf>
    <xf numFmtId="49" fontId="3" fillId="0" borderId="0" xfId="4" applyNumberFormat="1" applyAlignment="1">
      <alignment horizontal="left" vertical="center"/>
    </xf>
    <xf numFmtId="49" fontId="3" fillId="0" borderId="11" xfId="4" applyNumberFormat="1" applyBorder="1" applyAlignment="1">
      <alignment horizontal="center"/>
    </xf>
    <xf numFmtId="2" fontId="3" fillId="0" borderId="11" xfId="4" applyNumberFormat="1" applyBorder="1" applyAlignment="1">
      <alignment horizontal="center"/>
    </xf>
    <xf numFmtId="44" fontId="3" fillId="0" borderId="11" xfId="3" applyFont="1" applyFill="1" applyBorder="1" applyAlignment="1">
      <alignment horizontal="center"/>
    </xf>
    <xf numFmtId="49" fontId="3" fillId="0" borderId="5" xfId="4" applyNumberFormat="1" applyBorder="1" applyAlignment="1">
      <alignment horizontal="left" vertical="center"/>
    </xf>
    <xf numFmtId="0" fontId="17" fillId="0" borderId="4" xfId="4" applyFont="1" applyBorder="1" applyAlignment="1">
      <alignment horizontal="center" vertical="center"/>
    </xf>
    <xf numFmtId="49" fontId="3" fillId="0" borderId="0" xfId="4" applyNumberFormat="1" applyAlignment="1">
      <alignment horizontal="left"/>
    </xf>
    <xf numFmtId="49" fontId="24" fillId="0" borderId="0" xfId="4" applyNumberFormat="1" applyFont="1" applyAlignment="1">
      <alignment horizontal="left"/>
    </xf>
    <xf numFmtId="49" fontId="24" fillId="0" borderId="0" xfId="0" applyNumberFormat="1" applyFont="1" applyAlignment="1">
      <alignment horizontal="left"/>
    </xf>
    <xf numFmtId="49" fontId="11" fillId="0" borderId="0" xfId="0" quotePrefix="1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11" fillId="0" borderId="0" xfId="2" applyFont="1" applyAlignment="1">
      <alignment vertical="top"/>
    </xf>
    <xf numFmtId="0" fontId="35" fillId="0" borderId="4" xfId="2" applyFont="1" applyBorder="1" applyAlignment="1">
      <alignment horizontal="right"/>
    </xf>
    <xf numFmtId="49" fontId="35" fillId="0" borderId="0" xfId="4" applyNumberFormat="1" applyFont="1" applyAlignment="1">
      <alignment horizontal="left"/>
    </xf>
    <xf numFmtId="49" fontId="11" fillId="0" borderId="11" xfId="4" applyNumberFormat="1" applyFont="1" applyBorder="1" applyAlignment="1">
      <alignment horizontal="center"/>
    </xf>
    <xf numFmtId="2" fontId="11" fillId="0" borderId="11" xfId="4" applyNumberFormat="1" applyFont="1" applyBorder="1" applyAlignment="1">
      <alignment horizontal="center"/>
    </xf>
    <xf numFmtId="44" fontId="11" fillId="0" borderId="11" xfId="3" applyFont="1" applyFill="1" applyBorder="1" applyAlignment="1">
      <alignment horizontal="center"/>
    </xf>
    <xf numFmtId="0" fontId="36" fillId="0" borderId="0" xfId="0" applyFont="1"/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top"/>
    </xf>
    <xf numFmtId="0" fontId="20" fillId="0" borderId="7" xfId="0" applyFont="1" applyBorder="1" applyAlignment="1">
      <alignment horizontal="left" vertical="top"/>
    </xf>
    <xf numFmtId="0" fontId="20" fillId="0" borderId="7" xfId="0" applyFont="1" applyBorder="1" applyAlignment="1">
      <alignment horizontal="center" vertical="top"/>
    </xf>
    <xf numFmtId="0" fontId="20" fillId="0" borderId="16" xfId="0" applyFont="1" applyBorder="1" applyAlignment="1">
      <alignment horizontal="center" vertical="top"/>
    </xf>
    <xf numFmtId="164" fontId="20" fillId="0" borderId="7" xfId="0" applyNumberFormat="1" applyFont="1" applyBorder="1" applyAlignment="1">
      <alignment horizontal="center" vertical="top"/>
    </xf>
    <xf numFmtId="164" fontId="20" fillId="0" borderId="16" xfId="0" applyNumberFormat="1" applyFont="1" applyBorder="1" applyAlignment="1">
      <alignment horizontal="center" vertical="top"/>
    </xf>
    <xf numFmtId="0" fontId="20" fillId="0" borderId="7" xfId="0" applyFont="1" applyBorder="1" applyAlignment="1">
      <alignment vertical="top"/>
    </xf>
    <xf numFmtId="0" fontId="20" fillId="0" borderId="16" xfId="0" applyFont="1" applyBorder="1" applyAlignment="1">
      <alignment vertical="top"/>
    </xf>
    <xf numFmtId="49" fontId="3" fillId="0" borderId="0" xfId="0" applyNumberFormat="1" applyFont="1" applyAlignment="1">
      <alignment horizontal="left" vertical="center" wrapText="1"/>
    </xf>
    <xf numFmtId="0" fontId="19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2" fillId="0" borderId="0" xfId="0" applyFont="1"/>
    <xf numFmtId="0" fontId="31" fillId="0" borderId="0" xfId="0" applyFont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19" fillId="2" borderId="7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4" fontId="25" fillId="0" borderId="17" xfId="2" applyNumberFormat="1" applyFont="1" applyBorder="1" applyAlignment="1">
      <alignment horizontal="right"/>
    </xf>
    <xf numFmtId="4" fontId="25" fillId="0" borderId="18" xfId="2" applyNumberFormat="1" applyFont="1" applyBorder="1" applyAlignment="1">
      <alignment horizontal="right"/>
    </xf>
    <xf numFmtId="0" fontId="27" fillId="0" borderId="1" xfId="2" applyFont="1" applyBorder="1" applyAlignment="1">
      <alignment horizontal="center" vertical="center" wrapText="1"/>
    </xf>
    <xf numFmtId="0" fontId="27" fillId="0" borderId="3" xfId="2" applyFont="1" applyBorder="1" applyAlignment="1">
      <alignment horizontal="center" vertical="center" wrapText="1"/>
    </xf>
    <xf numFmtId="0" fontId="27" fillId="0" borderId="6" xfId="2" applyFont="1" applyBorder="1" applyAlignment="1">
      <alignment horizontal="center" vertical="center" wrapText="1"/>
    </xf>
    <xf numFmtId="0" fontId="27" fillId="0" borderId="8" xfId="2" applyFont="1" applyBorder="1" applyAlignment="1">
      <alignment horizontal="center" vertical="center" wrapText="1"/>
    </xf>
    <xf numFmtId="4" fontId="25" fillId="0" borderId="19" xfId="2" applyNumberFormat="1" applyFont="1" applyBorder="1" applyAlignment="1">
      <alignment horizontal="right"/>
    </xf>
    <xf numFmtId="4" fontId="25" fillId="0" borderId="16" xfId="2" applyNumberFormat="1" applyFont="1" applyBorder="1" applyAlignment="1">
      <alignment horizontal="right"/>
    </xf>
    <xf numFmtId="4" fontId="25" fillId="0" borderId="20" xfId="2" applyNumberFormat="1" applyFont="1" applyBorder="1" applyAlignment="1">
      <alignment horizontal="right"/>
    </xf>
    <xf numFmtId="4" fontId="17" fillId="0" borderId="14" xfId="2" applyNumberFormat="1" applyFont="1" applyBorder="1" applyAlignment="1">
      <alignment horizontal="right"/>
    </xf>
    <xf numFmtId="4" fontId="17" fillId="0" borderId="17" xfId="2" applyNumberFormat="1" applyFont="1" applyBorder="1" applyAlignment="1">
      <alignment horizontal="right"/>
    </xf>
    <xf numFmtId="4" fontId="17" fillId="0" borderId="18" xfId="2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</cellXfs>
  <cellStyles count="6">
    <cellStyle name="Euro" xfId="1" xr:uid="{00000000-0005-0000-0000-000000000000}"/>
    <cellStyle name="Monétaire" xfId="3" builtinId="4"/>
    <cellStyle name="Normal" xfId="0" builtinId="0"/>
    <cellStyle name="Normal 2 2" xfId="5" xr:uid="{00000000-0005-0000-0000-000003000000}"/>
    <cellStyle name="Normal_Modèle bordereau de prix" xfId="2" xr:uid="{00000000-0005-0000-0000-000004000000}"/>
    <cellStyle name="Normal_Modèle bordereau de prix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19049</xdr:colOff>
      <xdr:row>7</xdr:row>
      <xdr:rowOff>63500</xdr:rowOff>
    </xdr:from>
    <xdr:to>
      <xdr:col>46</xdr:col>
      <xdr:colOff>117474</xdr:colOff>
      <xdr:row>21</xdr:row>
      <xdr:rowOff>49640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71B7B7-8437-48C0-89FF-AE035CABF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9099" y="930275"/>
          <a:ext cx="1584325" cy="1715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</xdr:colOff>
      <xdr:row>6</xdr:row>
      <xdr:rowOff>9525</xdr:rowOff>
    </xdr:from>
    <xdr:to>
      <xdr:col>19</xdr:col>
      <xdr:colOff>50484</xdr:colOff>
      <xdr:row>9</xdr:row>
      <xdr:rowOff>54225</xdr:rowOff>
    </xdr:to>
    <xdr:pic>
      <xdr:nvPicPr>
        <xdr:cNvPr id="4" name="Image 3" descr="Logo officiel I&amp;R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4850" y="752475"/>
          <a:ext cx="1690689" cy="406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706"/>
  <sheetViews>
    <sheetView tabSelected="1" view="pageLayout" zoomScaleNormal="100" workbookViewId="0">
      <selection activeCell="F16" sqref="F16:V26"/>
    </sheetView>
  </sheetViews>
  <sheetFormatPr baseColWidth="10" defaultColWidth="11" defaultRowHeight="13.2" x14ac:dyDescent="0.25"/>
  <cols>
    <col min="1" max="1" width="1.59765625" style="2" customWidth="1"/>
    <col min="2" max="73" width="1.59765625" style="1" customWidth="1"/>
    <col min="74" max="16384" width="11" style="1"/>
  </cols>
  <sheetData>
    <row r="1" spans="5:57" s="2" customFormat="1" ht="9.9" customHeight="1" x14ac:dyDescent="0.15"/>
    <row r="2" spans="5:57" ht="9.9" customHeight="1" x14ac:dyDescent="0.25"/>
    <row r="3" spans="5:57" ht="9.9" customHeight="1" x14ac:dyDescent="0.25"/>
    <row r="4" spans="5:57" ht="9.9" customHeight="1" x14ac:dyDescent="0.25"/>
    <row r="5" spans="5:57" ht="9.9" customHeight="1" x14ac:dyDescent="0.25"/>
    <row r="6" spans="5:57" ht="9.9" customHeight="1" x14ac:dyDescent="0.25"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5"/>
      <c r="Y6" s="17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</row>
    <row r="7" spans="5:57" ht="9.9" customHeight="1" x14ac:dyDescent="0.3">
      <c r="E7" s="6"/>
      <c r="F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8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</row>
    <row r="8" spans="5:57" ht="9.9" customHeight="1" x14ac:dyDescent="0.25">
      <c r="E8" s="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8"/>
      <c r="Y8" s="12"/>
      <c r="Z8" s="116" t="str">
        <f>réf_Client1</f>
        <v>CNRS</v>
      </c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2"/>
    </row>
    <row r="9" spans="5:57" ht="9.9" customHeight="1" x14ac:dyDescent="0.25">
      <c r="E9" s="6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8"/>
      <c r="Y9" s="12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2"/>
    </row>
    <row r="10" spans="5:57" ht="9.9" customHeight="1" x14ac:dyDescent="0.25"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8"/>
      <c r="Y10" s="12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2"/>
    </row>
    <row r="11" spans="5:57" ht="9.9" customHeight="1" x14ac:dyDescent="0.25"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8"/>
      <c r="Y11" s="12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2"/>
    </row>
    <row r="12" spans="5:57" ht="9.9" customHeight="1" x14ac:dyDescent="0.25"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8"/>
      <c r="Y12" s="12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2"/>
    </row>
    <row r="13" spans="5:57" ht="9.9" customHeight="1" x14ac:dyDescent="0.25"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8"/>
      <c r="Y13" s="12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2"/>
    </row>
    <row r="14" spans="5:57" ht="9.9" customHeight="1" x14ac:dyDescent="0.25"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8"/>
      <c r="Y14" s="12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2"/>
    </row>
    <row r="15" spans="5:57" ht="9.9" customHeight="1" x14ac:dyDescent="0.25"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8"/>
      <c r="Y15" s="12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2"/>
    </row>
    <row r="16" spans="5:57" ht="9.9" customHeight="1" x14ac:dyDescent="0.25">
      <c r="E16" s="6"/>
      <c r="F16" s="111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8"/>
      <c r="Y16" s="12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6"/>
      <c r="BD16" s="116"/>
      <c r="BE16" s="12"/>
    </row>
    <row r="17" spans="5:57" ht="9.9" customHeight="1" x14ac:dyDescent="0.25">
      <c r="E17" s="6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8"/>
      <c r="Y17" s="12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2"/>
    </row>
    <row r="18" spans="5:57" ht="9.9" customHeight="1" x14ac:dyDescent="0.25">
      <c r="E18" s="6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8"/>
      <c r="Y18" s="12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2"/>
    </row>
    <row r="19" spans="5:57" ht="9.9" customHeight="1" x14ac:dyDescent="0.25">
      <c r="E19" s="6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8"/>
      <c r="Y19" s="12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2"/>
    </row>
    <row r="20" spans="5:57" ht="9.9" customHeight="1" x14ac:dyDescent="0.25">
      <c r="E20" s="6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8"/>
      <c r="Y20" s="12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2"/>
    </row>
    <row r="21" spans="5:57" ht="9.9" customHeight="1" x14ac:dyDescent="0.25">
      <c r="E21" s="6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8"/>
      <c r="Y21" s="12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2"/>
    </row>
    <row r="22" spans="5:57" ht="9.9" customHeight="1" x14ac:dyDescent="0.25">
      <c r="E22" s="6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8"/>
      <c r="Y22" s="12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2"/>
    </row>
    <row r="23" spans="5:57" ht="9.9" customHeight="1" x14ac:dyDescent="0.25">
      <c r="E23" s="6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8"/>
      <c r="Y23" s="12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2"/>
    </row>
    <row r="24" spans="5:57" ht="9.9" customHeight="1" x14ac:dyDescent="0.25">
      <c r="E24" s="6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8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</row>
    <row r="25" spans="5:57" ht="9.9" customHeight="1" x14ac:dyDescent="0.25">
      <c r="E25" s="6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8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</row>
    <row r="26" spans="5:57" ht="9.9" customHeight="1" x14ac:dyDescent="0.25">
      <c r="E26" s="6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8"/>
    </row>
    <row r="27" spans="5:57" ht="9.9" customHeight="1" x14ac:dyDescent="0.25"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8"/>
      <c r="Y27" s="17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5:57" ht="9.9" customHeight="1" x14ac:dyDescent="0.25"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8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5:57" ht="9.9" customHeight="1" x14ac:dyDescent="0.25"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8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5:57" ht="9.9" customHeight="1" x14ac:dyDescent="0.25"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8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5:57" ht="9.9" customHeight="1" x14ac:dyDescent="0.25"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5:57" ht="9.9" customHeight="1" x14ac:dyDescent="0.25"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</row>
    <row r="33" spans="5:57" ht="9.9" customHeight="1" x14ac:dyDescent="0.25"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</row>
    <row r="34" spans="5:57" ht="9.9" customHeight="1" x14ac:dyDescent="0.25"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</row>
    <row r="35" spans="5:57" ht="9.9" customHeight="1" x14ac:dyDescent="0.25"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</row>
    <row r="36" spans="5:57" ht="9.9" customHeight="1" x14ac:dyDescent="0.25"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  <c r="Y36" s="45"/>
      <c r="Z36" s="45"/>
      <c r="AA36" s="45"/>
      <c r="AB36" s="45"/>
      <c r="AC36" s="45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5"/>
      <c r="BB36" s="45"/>
      <c r="BC36" s="45"/>
      <c r="BD36" s="45"/>
      <c r="BE36" s="45"/>
    </row>
    <row r="37" spans="5:57" ht="9.9" customHeight="1" x14ac:dyDescent="0.25"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  <c r="Y37" s="117" t="str">
        <f>réf_Titre1</f>
        <v>Extension de capacité de l'IDRIS à ORSAY (91)</v>
      </c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</row>
    <row r="38" spans="5:57" ht="9.9" customHeight="1" x14ac:dyDescent="0.25"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</row>
    <row r="39" spans="5:57" ht="9.9" customHeight="1" x14ac:dyDescent="0.25"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8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</row>
    <row r="40" spans="5:57" ht="9.9" customHeight="1" x14ac:dyDescent="0.25"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8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</row>
    <row r="41" spans="5:57" ht="9.9" customHeight="1" x14ac:dyDescent="0.25"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8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</row>
    <row r="42" spans="5:57" ht="9.9" customHeight="1" x14ac:dyDescent="0.25"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8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</row>
    <row r="43" spans="5:57" ht="9.9" customHeight="1" x14ac:dyDescent="0.25"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8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</row>
    <row r="44" spans="5:57" ht="9.9" customHeight="1" x14ac:dyDescent="0.25"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8"/>
      <c r="Y44" s="118" t="str">
        <f>réf_Titre2</f>
        <v>DPGF</v>
      </c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</row>
    <row r="45" spans="5:57" ht="9.9" customHeight="1" x14ac:dyDescent="0.25"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</row>
    <row r="46" spans="5:57" ht="9.9" customHeight="1" x14ac:dyDescent="0.25"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</row>
    <row r="47" spans="5:57" ht="9.9" customHeight="1" x14ac:dyDescent="0.25"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</row>
    <row r="48" spans="5:57" ht="9.9" customHeight="1" x14ac:dyDescent="0.25"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</row>
    <row r="49" spans="5:57" ht="9.9" customHeight="1" x14ac:dyDescent="0.25"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8"/>
      <c r="Y49" s="118" t="str">
        <f>réf_Titre3</f>
        <v>LOT 05 - Cloisons doublages menuiseries</v>
      </c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</row>
    <row r="50" spans="5:57" ht="9.9" customHeight="1" x14ac:dyDescent="0.25"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</row>
    <row r="51" spans="5:57" ht="9.9" customHeight="1" x14ac:dyDescent="0.25"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</row>
    <row r="52" spans="5:57" ht="9.9" customHeight="1" x14ac:dyDescent="0.25"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</row>
    <row r="53" spans="5:57" ht="9.9" customHeight="1" x14ac:dyDescent="0.25"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</row>
    <row r="54" spans="5:57" ht="9.9" customHeight="1" x14ac:dyDescent="0.25"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Y54" s="46"/>
      <c r="Z54" s="46"/>
      <c r="AA54" s="46"/>
      <c r="AB54" s="46"/>
      <c r="AC54" s="46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46"/>
      <c r="BB54" s="46"/>
      <c r="BC54" s="46"/>
      <c r="BD54" s="46"/>
      <c r="BE54" s="46"/>
    </row>
    <row r="55" spans="5:57" ht="9.9" customHeight="1" x14ac:dyDescent="0.25"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</row>
    <row r="56" spans="5:57" ht="9.9" customHeight="1" x14ac:dyDescent="0.25"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8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</row>
    <row r="57" spans="5:57" ht="9.9" customHeight="1" x14ac:dyDescent="0.25"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8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</row>
    <row r="58" spans="5:57" ht="9.9" customHeight="1" x14ac:dyDescent="0.25"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8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</row>
    <row r="59" spans="5:57" ht="9.9" customHeight="1" x14ac:dyDescent="0.25"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8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</row>
    <row r="60" spans="5:57" ht="9.9" customHeight="1" x14ac:dyDescent="0.25"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8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</row>
    <row r="61" spans="5:57" ht="9.9" customHeight="1" x14ac:dyDescent="0.25">
      <c r="E61" s="6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8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</row>
    <row r="62" spans="5:57" ht="9.9" customHeight="1" x14ac:dyDescent="0.25">
      <c r="E62" s="6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8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  <row r="63" spans="5:57" ht="9.9" customHeight="1" x14ac:dyDescent="0.25">
      <c r="E63" s="6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8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</row>
    <row r="64" spans="5:57" ht="9.9" customHeight="1" x14ac:dyDescent="0.25">
      <c r="E64" s="6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8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</row>
    <row r="65" spans="5:57" ht="9.9" customHeight="1" x14ac:dyDescent="0.25">
      <c r="E65" s="6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8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</row>
    <row r="66" spans="5:57" ht="9.75" customHeight="1" x14ac:dyDescent="0.25">
      <c r="E66" s="6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8"/>
    </row>
    <row r="67" spans="5:57" ht="9.9" customHeight="1" x14ac:dyDescent="0.25">
      <c r="E67" s="6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8"/>
    </row>
    <row r="68" spans="5:57" ht="9.75" customHeight="1" x14ac:dyDescent="0.25">
      <c r="E68" s="6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8"/>
    </row>
    <row r="69" spans="5:57" ht="9.9" customHeight="1" x14ac:dyDescent="0.25">
      <c r="E69" s="6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8"/>
    </row>
    <row r="70" spans="5:57" ht="9.75" customHeight="1" x14ac:dyDescent="0.25">
      <c r="E70" s="6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</row>
    <row r="71" spans="5:57" ht="9.9" customHeight="1" x14ac:dyDescent="0.25">
      <c r="E71" s="6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</row>
    <row r="72" spans="5:57" ht="9.75" customHeight="1" x14ac:dyDescent="0.25">
      <c r="E72" s="6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</row>
    <row r="73" spans="5:57" ht="9.9" customHeight="1" x14ac:dyDescent="0.25">
      <c r="E73" s="6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</row>
    <row r="74" spans="5:57" ht="9.75" customHeight="1" x14ac:dyDescent="0.25">
      <c r="E74" s="6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</row>
    <row r="75" spans="5:57" ht="9.9" customHeight="1" x14ac:dyDescent="0.25">
      <c r="E75" s="6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AE75" s="16"/>
      <c r="AF75" s="16"/>
      <c r="AG75" s="16"/>
      <c r="AH75" s="16"/>
      <c r="AI75" s="16"/>
      <c r="AJ75" s="113" t="s">
        <v>0</v>
      </c>
      <c r="AK75" s="113"/>
      <c r="AL75" s="113"/>
      <c r="AM75" s="113"/>
      <c r="AN75" s="113"/>
      <c r="AO75" s="113"/>
      <c r="AP75" s="115" t="s">
        <v>2</v>
      </c>
      <c r="AQ75" s="119" t="str">
        <f>réf_Date</f>
        <v>12/06/2025</v>
      </c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6"/>
    </row>
    <row r="76" spans="5:57" ht="9.75" customHeight="1" x14ac:dyDescent="0.25">
      <c r="E76" s="6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8"/>
      <c r="AE76" s="16"/>
      <c r="AF76" s="16"/>
      <c r="AG76" s="16"/>
      <c r="AH76" s="16"/>
      <c r="AI76" s="16"/>
      <c r="AJ76" s="113"/>
      <c r="AK76" s="113"/>
      <c r="AL76" s="113"/>
      <c r="AM76" s="113"/>
      <c r="AN76" s="113"/>
      <c r="AO76" s="113"/>
      <c r="AP76" s="115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6"/>
    </row>
    <row r="77" spans="5:57" ht="9.9" customHeight="1" x14ac:dyDescent="0.25">
      <c r="E77" s="6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8"/>
      <c r="AE77" s="16"/>
      <c r="AF77" s="16"/>
      <c r="AG77" s="16"/>
      <c r="AH77" s="16"/>
      <c r="AI77" s="16"/>
      <c r="AJ77" s="113" t="s">
        <v>1</v>
      </c>
      <c r="AK77" s="113"/>
      <c r="AL77" s="113"/>
      <c r="AM77" s="113"/>
      <c r="AN77" s="113"/>
      <c r="AO77" s="114"/>
      <c r="AP77" s="115" t="s">
        <v>2</v>
      </c>
      <c r="AQ77" s="120" t="str">
        <f>réf_Référence</f>
        <v>I-TD23024-74-B</v>
      </c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6"/>
    </row>
    <row r="78" spans="5:57" ht="9.75" customHeight="1" x14ac:dyDescent="0.25">
      <c r="E78" s="6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8"/>
      <c r="AE78" s="16"/>
      <c r="AF78" s="16"/>
      <c r="AG78" s="16"/>
      <c r="AH78" s="16"/>
      <c r="AI78" s="16"/>
      <c r="AJ78" s="113"/>
      <c r="AK78" s="113"/>
      <c r="AL78" s="113"/>
      <c r="AM78" s="113"/>
      <c r="AN78" s="113"/>
      <c r="AO78" s="114"/>
      <c r="AP78" s="115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6"/>
    </row>
    <row r="79" spans="5:57" ht="9.9" customHeight="1" x14ac:dyDescent="0.25">
      <c r="E79" s="6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8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</row>
    <row r="80" spans="5:57" ht="9.75" customHeight="1" x14ac:dyDescent="0.25">
      <c r="E80" s="9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1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</row>
    <row r="81" ht="9.9" customHeight="1" x14ac:dyDescent="0.25"/>
    <row r="82" ht="9.75" customHeight="1" x14ac:dyDescent="0.25"/>
    <row r="83" ht="9.9" customHeight="1" x14ac:dyDescent="0.25"/>
    <row r="84" ht="9.75" customHeight="1" x14ac:dyDescent="0.25"/>
    <row r="85" ht="9.9" customHeight="1" x14ac:dyDescent="0.25"/>
    <row r="86" ht="9.9" customHeight="1" x14ac:dyDescent="0.25"/>
    <row r="87" ht="9.9" customHeight="1" x14ac:dyDescent="0.25"/>
    <row r="88" ht="9.9" customHeight="1" x14ac:dyDescent="0.25"/>
    <row r="89" ht="9.9" customHeight="1" x14ac:dyDescent="0.25"/>
    <row r="90" ht="9.9" customHeight="1" x14ac:dyDescent="0.25"/>
    <row r="91" ht="9.9" customHeight="1" x14ac:dyDescent="0.25"/>
    <row r="92" ht="9.9" customHeight="1" x14ac:dyDescent="0.25"/>
    <row r="93" ht="9.9" customHeight="1" x14ac:dyDescent="0.25"/>
    <row r="94" ht="9.9" customHeight="1" x14ac:dyDescent="0.25"/>
    <row r="95" ht="9.9" customHeight="1" x14ac:dyDescent="0.25"/>
    <row r="96" ht="9.9" customHeight="1" x14ac:dyDescent="0.25"/>
    <row r="97" ht="9.9" customHeight="1" x14ac:dyDescent="0.25"/>
    <row r="98" ht="9.9" customHeight="1" x14ac:dyDescent="0.25"/>
    <row r="99" ht="9.9" customHeight="1" x14ac:dyDescent="0.25"/>
    <row r="706" ht="12.75" customHeight="1" x14ac:dyDescent="0.25"/>
  </sheetData>
  <mergeCells count="11">
    <mergeCell ref="F16:V26"/>
    <mergeCell ref="AJ75:AO76"/>
    <mergeCell ref="AJ77:AO78"/>
    <mergeCell ref="AP75:AP76"/>
    <mergeCell ref="Z8:BD25"/>
    <mergeCell ref="Y37:BE43"/>
    <mergeCell ref="Y44:BE48"/>
    <mergeCell ref="Y49:BE53"/>
    <mergeCell ref="AP77:AP78"/>
    <mergeCell ref="AQ75:BA76"/>
    <mergeCell ref="AQ77:BA78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706"/>
  <sheetViews>
    <sheetView view="pageLayout" topLeftCell="A27" zoomScaleNormal="100" workbookViewId="0">
      <selection activeCell="N66" sqref="N66"/>
    </sheetView>
  </sheetViews>
  <sheetFormatPr baseColWidth="10" defaultColWidth="11" defaultRowHeight="13.2" x14ac:dyDescent="0.25"/>
  <cols>
    <col min="1" max="1" width="1.59765625" style="2" customWidth="1"/>
    <col min="2" max="72" width="1.59765625" style="1" customWidth="1"/>
    <col min="73" max="16384" width="11" style="1"/>
  </cols>
  <sheetData>
    <row r="1" spans="4:56" s="2" customFormat="1" ht="9.9" customHeight="1" x14ac:dyDescent="0.15"/>
    <row r="2" spans="4:56" ht="9.9" customHeight="1" x14ac:dyDescent="0.25"/>
    <row r="3" spans="4:56" ht="9.9" customHeight="1" x14ac:dyDescent="0.25"/>
    <row r="4" spans="4:56" ht="9.9" customHeight="1" x14ac:dyDescent="0.25"/>
    <row r="5" spans="4:56" ht="9.9" customHeight="1" x14ac:dyDescent="0.25"/>
    <row r="6" spans="4:56" ht="9.9" customHeight="1" x14ac:dyDescent="0.25">
      <c r="D6" s="3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X6" s="131" t="s">
        <v>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</row>
    <row r="7" spans="4:56" ht="9.9" customHeight="1" x14ac:dyDescent="0.3">
      <c r="D7" s="6"/>
      <c r="E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8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</row>
    <row r="8" spans="4:56" ht="9.9" customHeight="1" x14ac:dyDescent="0.25"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4:56" ht="9.9" customHeight="1" x14ac:dyDescent="0.25">
      <c r="D9" s="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8"/>
      <c r="X9" s="133" t="s">
        <v>44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</row>
    <row r="10" spans="4:56" ht="9.9" customHeight="1" x14ac:dyDescent="0.25"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8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</row>
    <row r="11" spans="4:56" ht="9.9" customHeight="1" x14ac:dyDescent="0.25">
      <c r="D11" s="6"/>
      <c r="E11" s="139" t="s">
        <v>26</v>
      </c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8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</row>
    <row r="12" spans="4:56" ht="9.9" customHeight="1" x14ac:dyDescent="0.25">
      <c r="D12" s="6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8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</row>
    <row r="13" spans="4:56" ht="15" x14ac:dyDescent="0.25">
      <c r="D13" s="6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</row>
    <row r="14" spans="4:56" ht="9.9" customHeight="1" x14ac:dyDescent="0.25">
      <c r="D14" s="6"/>
      <c r="E14" s="140" t="s">
        <v>22</v>
      </c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</row>
    <row r="15" spans="4:56" ht="9.9" customHeight="1" x14ac:dyDescent="0.25">
      <c r="D15" s="6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8"/>
      <c r="X15" s="135" t="s">
        <v>45</v>
      </c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</row>
    <row r="16" spans="4:56" ht="9.9" customHeight="1" x14ac:dyDescent="0.25">
      <c r="D16" s="6"/>
      <c r="E16" s="141" t="s">
        <v>23</v>
      </c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8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</row>
    <row r="17" spans="4:56" ht="9.9" customHeight="1" x14ac:dyDescent="0.25">
      <c r="D17" s="6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8"/>
      <c r="X17" s="135" t="s">
        <v>46</v>
      </c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</row>
    <row r="18" spans="4:56" ht="9.9" customHeight="1" x14ac:dyDescent="0.25">
      <c r="D18" s="6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8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</row>
    <row r="19" spans="4:56" ht="9.9" customHeight="1" x14ac:dyDescent="0.25">
      <c r="D19" s="6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8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</row>
    <row r="20" spans="4:56" ht="9.9" customHeight="1" x14ac:dyDescent="0.25">
      <c r="D20" s="6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8"/>
      <c r="Y20" s="47"/>
      <c r="Z20" s="47"/>
      <c r="AA20" s="47"/>
      <c r="AB20" s="47"/>
      <c r="AC20" s="47"/>
      <c r="AD20" s="47"/>
      <c r="AE20" s="47"/>
      <c r="AF20" s="47"/>
      <c r="AG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</row>
    <row r="21" spans="4:56" ht="9.9" customHeight="1" x14ac:dyDescent="0.25">
      <c r="D21" s="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8"/>
      <c r="X21" s="47"/>
      <c r="Y21" s="47"/>
      <c r="Z21" s="47"/>
      <c r="AA21" s="47"/>
      <c r="AB21" s="47"/>
      <c r="AC21" s="47"/>
      <c r="AD21" s="47"/>
      <c r="AE21" s="51"/>
      <c r="AF21" s="51"/>
      <c r="AG21" s="51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51"/>
      <c r="AU21" s="51"/>
      <c r="AV21" s="51"/>
      <c r="AW21" s="51"/>
      <c r="AX21" s="47"/>
      <c r="AY21" s="47"/>
      <c r="AZ21" s="47"/>
      <c r="BA21" s="47"/>
      <c r="BB21" s="47"/>
      <c r="BC21" s="47"/>
      <c r="BD21" s="47"/>
    </row>
    <row r="22" spans="4:56" ht="9.9" customHeight="1" x14ac:dyDescent="0.25">
      <c r="D22" s="6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8"/>
      <c r="X22" s="118" t="s">
        <v>48</v>
      </c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</row>
    <row r="23" spans="4:56" ht="9.9" customHeight="1" x14ac:dyDescent="0.25">
      <c r="D23" s="6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</row>
    <row r="24" spans="4:56" ht="9.9" customHeight="1" x14ac:dyDescent="0.25">
      <c r="D24" s="6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</row>
    <row r="25" spans="4:56" ht="9.9" customHeight="1" x14ac:dyDescent="0.25">
      <c r="D25" s="6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</row>
    <row r="26" spans="4:56" ht="9.9" customHeight="1" x14ac:dyDescent="0.25">
      <c r="D26" s="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</row>
    <row r="27" spans="4:56" ht="9.9" customHeight="1" x14ac:dyDescent="0.25">
      <c r="D27" s="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</row>
    <row r="28" spans="4:56" ht="9.9" customHeight="1" x14ac:dyDescent="0.25"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X28" s="138" t="s">
        <v>27</v>
      </c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</row>
    <row r="29" spans="4:56" ht="9.9" customHeight="1" x14ac:dyDescent="0.25"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</row>
    <row r="30" spans="4:56" ht="9.9" customHeight="1" x14ac:dyDescent="0.25">
      <c r="D30" s="6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</row>
    <row r="31" spans="4:56" ht="9.9" customHeight="1" x14ac:dyDescent="0.25">
      <c r="D31" s="6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</row>
    <row r="32" spans="4:56" ht="9.9" customHeight="1" x14ac:dyDescent="0.25">
      <c r="D32" s="6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X32" s="138" t="s">
        <v>52</v>
      </c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</row>
    <row r="33" spans="4:56" ht="9.9" customHeight="1" x14ac:dyDescent="0.25">
      <c r="D33" s="6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</row>
    <row r="34" spans="4:56" ht="9.9" customHeight="1" x14ac:dyDescent="0.25">
      <c r="D34" s="6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</row>
    <row r="35" spans="4:56" ht="9.9" customHeight="1" x14ac:dyDescent="0.25">
      <c r="D35" s="6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</row>
    <row r="36" spans="4:56" ht="9.9" customHeight="1" x14ac:dyDescent="0.25">
      <c r="D36" s="6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8"/>
      <c r="X36" s="26"/>
      <c r="Y36" s="26"/>
      <c r="Z36" s="26"/>
      <c r="AA36" s="26"/>
      <c r="AB36" s="26"/>
      <c r="AC36" s="26"/>
      <c r="AD36" s="26"/>
      <c r="AE36" s="52"/>
      <c r="AF36" s="52"/>
      <c r="AG36" s="52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2"/>
      <c r="AU36" s="52"/>
      <c r="AV36" s="52"/>
      <c r="AW36" s="52"/>
      <c r="AX36" s="26"/>
      <c r="AY36" s="26"/>
      <c r="AZ36" s="26"/>
      <c r="BA36" s="26"/>
      <c r="BB36" s="26"/>
      <c r="BC36" s="26"/>
      <c r="BD36" s="26"/>
    </row>
    <row r="37" spans="4:56" ht="9.9" customHeight="1" x14ac:dyDescent="0.25">
      <c r="D37" s="6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8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</row>
    <row r="38" spans="4:56" ht="9.9" customHeight="1" x14ac:dyDescent="0.25">
      <c r="D38" s="6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8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</row>
    <row r="39" spans="4:56" ht="9.9" customHeight="1" x14ac:dyDescent="0.25">
      <c r="D39" s="6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8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</row>
    <row r="40" spans="4:56" ht="9.9" customHeight="1" x14ac:dyDescent="0.25"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8"/>
      <c r="X40" s="14"/>
      <c r="Y40" s="142" t="s">
        <v>4</v>
      </c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29" t="s">
        <v>47</v>
      </c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20"/>
      <c r="BC40" s="21"/>
      <c r="BD40" s="22"/>
    </row>
    <row r="41" spans="4:56" ht="9.9" customHeight="1" x14ac:dyDescent="0.25"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8"/>
      <c r="X41" s="14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20"/>
      <c r="BC41" s="21"/>
      <c r="BD41" s="22"/>
    </row>
    <row r="42" spans="4:56" ht="9.9" customHeight="1" x14ac:dyDescent="0.25"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8"/>
      <c r="X42" s="14"/>
      <c r="Y42" s="142" t="s">
        <v>20</v>
      </c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29" t="s">
        <v>81</v>
      </c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20"/>
      <c r="BC42" s="21"/>
      <c r="BD42" s="22"/>
    </row>
    <row r="43" spans="4:56" ht="9.9" customHeight="1" x14ac:dyDescent="0.25"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8"/>
      <c r="X43" s="14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20"/>
      <c r="BC43" s="21"/>
      <c r="BD43" s="22"/>
    </row>
    <row r="44" spans="4:56" ht="9.9" customHeight="1" x14ac:dyDescent="0.25"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8"/>
      <c r="X44" s="15"/>
      <c r="Y44" s="142" t="s">
        <v>5</v>
      </c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29" t="s">
        <v>82</v>
      </c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9"/>
      <c r="BC44" s="23"/>
      <c r="BD44" s="24"/>
    </row>
    <row r="45" spans="4:56" ht="9.9" customHeight="1" x14ac:dyDescent="0.25"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8"/>
      <c r="X45" s="15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9"/>
      <c r="BC45" s="23"/>
      <c r="BD45" s="24"/>
    </row>
    <row r="46" spans="4:56" ht="9.9" customHeight="1" x14ac:dyDescent="0.25"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8"/>
      <c r="X46" s="15"/>
      <c r="Y46" s="142" t="s">
        <v>6</v>
      </c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29" t="s">
        <v>83</v>
      </c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9"/>
      <c r="BC46" s="23"/>
      <c r="BD46" s="24"/>
    </row>
    <row r="47" spans="4:56" ht="15.6" x14ac:dyDescent="0.25"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8"/>
      <c r="X47" s="15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9"/>
      <c r="BC47" s="23"/>
      <c r="BD47" s="24"/>
    </row>
    <row r="48" spans="4:56" ht="9.9" customHeight="1" x14ac:dyDescent="0.25"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8"/>
      <c r="X48" s="13"/>
      <c r="Y48" s="142" t="s">
        <v>7</v>
      </c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29" t="s">
        <v>51</v>
      </c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9"/>
      <c r="BC48" s="23"/>
      <c r="BD48" s="25"/>
    </row>
    <row r="49" spans="4:62" ht="9.9" customHeight="1" x14ac:dyDescent="0.25"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8"/>
      <c r="X49" s="13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9"/>
      <c r="BC49" s="23"/>
      <c r="BD49" s="25"/>
    </row>
    <row r="50" spans="4:62" ht="9.9" customHeight="1" x14ac:dyDescent="0.3"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8"/>
      <c r="X50" s="14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1"/>
      <c r="BD50" s="22"/>
      <c r="BJ50"/>
    </row>
    <row r="51" spans="4:62" ht="9.9" customHeight="1" x14ac:dyDescent="0.25"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8"/>
      <c r="X51" s="14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2"/>
    </row>
    <row r="52" spans="4:62" ht="9.9" customHeight="1" x14ac:dyDescent="0.25"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1"/>
      <c r="X52" s="14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2"/>
    </row>
    <row r="53" spans="4:62" ht="9.9" customHeight="1" x14ac:dyDescent="0.25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X53" s="14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4"/>
    </row>
    <row r="54" spans="4:62" ht="9.9" customHeight="1" x14ac:dyDescent="0.25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X54" s="14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4"/>
    </row>
    <row r="55" spans="4:62" ht="9.9" customHeight="1" x14ac:dyDescent="0.25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</row>
    <row r="56" spans="4:62" ht="9.9" customHeight="1" x14ac:dyDescent="0.25">
      <c r="D56" s="130" t="s">
        <v>8</v>
      </c>
      <c r="E56" s="130"/>
      <c r="F56" s="130"/>
      <c r="G56" s="130"/>
      <c r="H56" s="130" t="s">
        <v>0</v>
      </c>
      <c r="I56" s="130"/>
      <c r="J56" s="130"/>
      <c r="K56" s="130"/>
      <c r="L56" s="130"/>
      <c r="M56" s="130"/>
      <c r="N56" s="136" t="s">
        <v>9</v>
      </c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0" t="s">
        <v>10</v>
      </c>
      <c r="AH56" s="130"/>
      <c r="AI56" s="130"/>
      <c r="AJ56" s="130"/>
      <c r="AK56" s="130"/>
      <c r="AL56" s="130"/>
      <c r="AM56" s="130"/>
      <c r="AN56" s="130"/>
      <c r="AO56" s="130"/>
      <c r="AP56" s="130" t="s">
        <v>11</v>
      </c>
      <c r="AQ56" s="130"/>
      <c r="AR56" s="130"/>
      <c r="AS56" s="130"/>
      <c r="AT56" s="130"/>
      <c r="AU56" s="130"/>
      <c r="AV56" s="130"/>
      <c r="AW56" s="130"/>
      <c r="AX56" s="130" t="s">
        <v>12</v>
      </c>
      <c r="AY56" s="130"/>
      <c r="AZ56" s="130"/>
      <c r="BA56" s="130"/>
      <c r="BB56" s="130"/>
      <c r="BC56" s="130"/>
      <c r="BD56" s="130"/>
      <c r="BE56" s="130"/>
    </row>
    <row r="57" spans="4:62" ht="9.9" customHeight="1" x14ac:dyDescent="0.25"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0"/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</row>
    <row r="58" spans="4:62" ht="2.25" customHeight="1" x14ac:dyDescent="0.25"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</row>
    <row r="59" spans="4:62" ht="9.9" customHeight="1" x14ac:dyDescent="0.25">
      <c r="D59" s="123" t="s">
        <v>13</v>
      </c>
      <c r="E59" s="123"/>
      <c r="F59" s="123"/>
      <c r="G59" s="123"/>
      <c r="H59" s="125">
        <v>45758</v>
      </c>
      <c r="I59" s="125"/>
      <c r="J59" s="125"/>
      <c r="K59" s="125"/>
      <c r="L59" s="125"/>
      <c r="M59" s="125"/>
      <c r="N59" s="127" t="s">
        <v>43</v>
      </c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29"/>
      <c r="AH59" s="121" t="s">
        <v>42</v>
      </c>
      <c r="AI59" s="121"/>
      <c r="AJ59" s="121"/>
      <c r="AK59" s="121"/>
      <c r="AL59" s="121"/>
      <c r="AM59" s="121"/>
      <c r="AN59" s="121"/>
      <c r="AO59" s="121"/>
      <c r="AP59" s="29"/>
      <c r="AQ59" s="121" t="s">
        <v>41</v>
      </c>
      <c r="AR59" s="121"/>
      <c r="AS59" s="121"/>
      <c r="AT59" s="121"/>
      <c r="AU59" s="121"/>
      <c r="AV59" s="121"/>
      <c r="AW59" s="121"/>
      <c r="AX59" s="29"/>
      <c r="AY59" s="121" t="s">
        <v>50</v>
      </c>
      <c r="AZ59" s="121"/>
      <c r="BA59" s="121"/>
      <c r="BB59" s="121"/>
      <c r="BC59" s="121"/>
      <c r="BD59" s="121"/>
      <c r="BE59" s="121"/>
    </row>
    <row r="60" spans="4:62" ht="9.9" customHeight="1" x14ac:dyDescent="0.25">
      <c r="D60" s="124"/>
      <c r="E60" s="124"/>
      <c r="F60" s="124"/>
      <c r="G60" s="124"/>
      <c r="H60" s="126"/>
      <c r="I60" s="126"/>
      <c r="J60" s="126"/>
      <c r="K60" s="126"/>
      <c r="L60" s="126"/>
      <c r="M60" s="126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"/>
      <c r="AH60" s="121"/>
      <c r="AI60" s="121"/>
      <c r="AJ60" s="121"/>
      <c r="AK60" s="121"/>
      <c r="AL60" s="121"/>
      <c r="AM60" s="121"/>
      <c r="AN60" s="121"/>
      <c r="AO60" s="121"/>
      <c r="AP60" s="12"/>
      <c r="AQ60" s="121"/>
      <c r="AR60" s="121"/>
      <c r="AS60" s="121"/>
      <c r="AT60" s="121"/>
      <c r="AU60" s="121"/>
      <c r="AV60" s="121"/>
      <c r="AW60" s="121"/>
      <c r="AX60" s="12"/>
      <c r="AY60" s="121"/>
      <c r="AZ60" s="121"/>
      <c r="BA60" s="121"/>
      <c r="BB60" s="121"/>
      <c r="BC60" s="121"/>
      <c r="BD60" s="121"/>
      <c r="BE60" s="121"/>
    </row>
    <row r="61" spans="4:62" ht="9.9" customHeight="1" x14ac:dyDescent="0.25">
      <c r="D61" s="124"/>
      <c r="E61" s="124"/>
      <c r="F61" s="124"/>
      <c r="G61" s="124"/>
      <c r="H61" s="126"/>
      <c r="I61" s="126"/>
      <c r="J61" s="126"/>
      <c r="K61" s="126"/>
      <c r="L61" s="126"/>
      <c r="M61" s="126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43"/>
      <c r="AH61" s="122"/>
      <c r="AI61" s="122"/>
      <c r="AJ61" s="122"/>
      <c r="AK61" s="122"/>
      <c r="AL61" s="122"/>
      <c r="AM61" s="122"/>
      <c r="AN61" s="122"/>
      <c r="AO61" s="122"/>
      <c r="AP61" s="12"/>
      <c r="AQ61" s="121"/>
      <c r="AR61" s="121"/>
      <c r="AS61" s="121"/>
      <c r="AT61" s="121"/>
      <c r="AU61" s="121"/>
      <c r="AV61" s="121"/>
      <c r="AW61" s="121"/>
      <c r="AX61" s="12"/>
      <c r="AY61" s="121"/>
      <c r="AZ61" s="121"/>
      <c r="BA61" s="121"/>
      <c r="BB61" s="121"/>
      <c r="BC61" s="121"/>
      <c r="BD61" s="121"/>
      <c r="BE61" s="121"/>
    </row>
    <row r="62" spans="4:62" ht="2.25" customHeight="1" x14ac:dyDescent="0.25">
      <c r="D62" s="31"/>
      <c r="E62" s="31"/>
      <c r="F62" s="31"/>
      <c r="G62" s="31"/>
      <c r="H62" s="56"/>
      <c r="I62" s="56"/>
      <c r="J62" s="56"/>
      <c r="K62" s="56"/>
      <c r="L62" s="56"/>
      <c r="M62" s="56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27"/>
      <c r="AH62" s="32"/>
      <c r="AI62" s="32"/>
      <c r="AJ62" s="32"/>
      <c r="AK62" s="32"/>
      <c r="AL62" s="32"/>
      <c r="AM62" s="32"/>
      <c r="AN62" s="32"/>
      <c r="AO62" s="32"/>
      <c r="AP62" s="27"/>
      <c r="AQ62" s="32"/>
      <c r="AR62" s="32"/>
      <c r="AS62" s="32"/>
      <c r="AT62" s="32"/>
      <c r="AU62" s="32"/>
      <c r="AV62" s="32"/>
      <c r="AW62" s="32"/>
      <c r="AX62" s="27"/>
      <c r="AY62" s="32"/>
      <c r="AZ62" s="32"/>
      <c r="BA62" s="32"/>
      <c r="BB62" s="32"/>
      <c r="BC62" s="32"/>
      <c r="BD62" s="32"/>
      <c r="BE62" s="32"/>
    </row>
    <row r="63" spans="4:62" ht="9.9" customHeight="1" x14ac:dyDescent="0.25">
      <c r="D63" s="123" t="s">
        <v>79</v>
      </c>
      <c r="E63" s="123"/>
      <c r="F63" s="123"/>
      <c r="G63" s="123"/>
      <c r="H63" s="125">
        <v>45820</v>
      </c>
      <c r="I63" s="125"/>
      <c r="J63" s="125"/>
      <c r="K63" s="125"/>
      <c r="L63" s="125"/>
      <c r="M63" s="125"/>
      <c r="N63" s="127" t="s">
        <v>84</v>
      </c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29"/>
      <c r="AH63" s="121" t="s">
        <v>80</v>
      </c>
      <c r="AI63" s="121"/>
      <c r="AJ63" s="121"/>
      <c r="AK63" s="121"/>
      <c r="AL63" s="121"/>
      <c r="AM63" s="121"/>
      <c r="AN63" s="121"/>
      <c r="AO63" s="121"/>
      <c r="AP63" s="29"/>
      <c r="AQ63" s="121" t="s">
        <v>42</v>
      </c>
      <c r="AR63" s="121"/>
      <c r="AS63" s="121"/>
      <c r="AT63" s="121"/>
      <c r="AU63" s="121"/>
      <c r="AV63" s="121"/>
      <c r="AW63" s="121"/>
      <c r="AX63" s="29"/>
      <c r="AY63" s="121" t="s">
        <v>50</v>
      </c>
      <c r="AZ63" s="121"/>
      <c r="BA63" s="121"/>
      <c r="BB63" s="121"/>
      <c r="BC63" s="121"/>
      <c r="BD63" s="121"/>
      <c r="BE63" s="121"/>
    </row>
    <row r="64" spans="4:62" ht="9.9" customHeight="1" x14ac:dyDescent="0.25">
      <c r="D64" s="124"/>
      <c r="E64" s="124"/>
      <c r="F64" s="124"/>
      <c r="G64" s="124"/>
      <c r="H64" s="126"/>
      <c r="I64" s="126"/>
      <c r="J64" s="126"/>
      <c r="K64" s="126"/>
      <c r="L64" s="126"/>
      <c r="M64" s="126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"/>
      <c r="AH64" s="121"/>
      <c r="AI64" s="121"/>
      <c r="AJ64" s="121"/>
      <c r="AK64" s="121"/>
      <c r="AL64" s="121"/>
      <c r="AM64" s="121"/>
      <c r="AN64" s="121"/>
      <c r="AO64" s="121"/>
      <c r="AP64" s="12"/>
      <c r="AQ64" s="121"/>
      <c r="AR64" s="121"/>
      <c r="AS64" s="121"/>
      <c r="AT64" s="121"/>
      <c r="AU64" s="121"/>
      <c r="AV64" s="121"/>
      <c r="AW64" s="121"/>
      <c r="AX64" s="12"/>
      <c r="AY64" s="121"/>
      <c r="AZ64" s="121"/>
      <c r="BA64" s="121"/>
      <c r="BB64" s="121"/>
      <c r="BC64" s="121"/>
      <c r="BD64" s="121"/>
      <c r="BE64" s="121"/>
    </row>
    <row r="65" spans="4:57" ht="9.9" customHeight="1" x14ac:dyDescent="0.25">
      <c r="D65" s="124"/>
      <c r="E65" s="124"/>
      <c r="F65" s="124"/>
      <c r="G65" s="124"/>
      <c r="H65" s="126"/>
      <c r="I65" s="126"/>
      <c r="J65" s="126"/>
      <c r="K65" s="126"/>
      <c r="L65" s="126"/>
      <c r="M65" s="126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43"/>
      <c r="AH65" s="122"/>
      <c r="AI65" s="122"/>
      <c r="AJ65" s="122"/>
      <c r="AK65" s="122"/>
      <c r="AL65" s="122"/>
      <c r="AM65" s="122"/>
      <c r="AN65" s="122"/>
      <c r="AO65" s="122"/>
      <c r="AP65" s="43"/>
      <c r="AQ65" s="121"/>
      <c r="AR65" s="121"/>
      <c r="AS65" s="121"/>
      <c r="AT65" s="121"/>
      <c r="AU65" s="121"/>
      <c r="AV65" s="121"/>
      <c r="AW65" s="121"/>
      <c r="AX65" s="12"/>
      <c r="AY65" s="121"/>
      <c r="AZ65" s="121"/>
      <c r="BA65" s="121"/>
      <c r="BB65" s="121"/>
      <c r="BC65" s="121"/>
      <c r="BD65" s="121"/>
      <c r="BE65" s="121"/>
    </row>
    <row r="66" spans="4:57" ht="2.25" customHeight="1" x14ac:dyDescent="0.25">
      <c r="D66" s="31"/>
      <c r="E66" s="31"/>
      <c r="F66" s="31"/>
      <c r="G66" s="31"/>
      <c r="H66" s="56"/>
      <c r="I66" s="56"/>
      <c r="J66" s="56"/>
      <c r="K66" s="56"/>
      <c r="L66" s="56"/>
      <c r="M66" s="56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27"/>
      <c r="AH66" s="32"/>
      <c r="AI66" s="32"/>
      <c r="AJ66" s="32"/>
      <c r="AK66" s="32"/>
      <c r="AL66" s="32"/>
      <c r="AM66" s="32"/>
      <c r="AN66" s="32"/>
      <c r="AO66" s="32"/>
      <c r="AP66" s="27"/>
      <c r="AQ66" s="32"/>
      <c r="AR66" s="32"/>
      <c r="AS66" s="32"/>
      <c r="AT66" s="32"/>
      <c r="AU66" s="32"/>
      <c r="AV66" s="32"/>
      <c r="AW66" s="32"/>
      <c r="AX66" s="27"/>
      <c r="AY66" s="32"/>
      <c r="AZ66" s="32"/>
      <c r="BA66" s="32"/>
      <c r="BB66" s="32"/>
      <c r="BC66" s="32"/>
      <c r="BD66" s="32"/>
      <c r="BE66" s="32"/>
    </row>
    <row r="67" spans="4:57" ht="9.9" customHeight="1" x14ac:dyDescent="0.25">
      <c r="D67" s="123"/>
      <c r="E67" s="123"/>
      <c r="F67" s="123"/>
      <c r="G67" s="123"/>
      <c r="H67" s="125"/>
      <c r="I67" s="125"/>
      <c r="J67" s="125"/>
      <c r="K67" s="125"/>
      <c r="L67" s="125"/>
      <c r="M67" s="125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28"/>
      <c r="AH67" s="121"/>
      <c r="AI67" s="121"/>
      <c r="AJ67" s="121"/>
      <c r="AK67" s="121"/>
      <c r="AL67" s="121"/>
      <c r="AM67" s="121"/>
      <c r="AN67" s="121"/>
      <c r="AO67" s="121"/>
      <c r="AP67" s="28"/>
      <c r="AQ67" s="121"/>
      <c r="AR67" s="121"/>
      <c r="AS67" s="121"/>
      <c r="AT67" s="121"/>
      <c r="AU67" s="121"/>
      <c r="AV67" s="121"/>
      <c r="AW67" s="121"/>
      <c r="AX67" s="28"/>
      <c r="AY67" s="121"/>
      <c r="AZ67" s="121"/>
      <c r="BA67" s="121"/>
      <c r="BB67" s="121"/>
      <c r="BC67" s="121"/>
      <c r="BD67" s="121"/>
      <c r="BE67" s="121"/>
    </row>
    <row r="68" spans="4:57" ht="9.9" customHeight="1" x14ac:dyDescent="0.25">
      <c r="D68" s="124"/>
      <c r="E68" s="124"/>
      <c r="F68" s="124"/>
      <c r="G68" s="124"/>
      <c r="H68" s="126"/>
      <c r="I68" s="126"/>
      <c r="J68" s="126"/>
      <c r="K68" s="126"/>
      <c r="L68" s="126"/>
      <c r="M68" s="126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"/>
      <c r="AH68" s="121"/>
      <c r="AI68" s="121"/>
      <c r="AJ68" s="121"/>
      <c r="AK68" s="121"/>
      <c r="AL68" s="121"/>
      <c r="AM68" s="121"/>
      <c r="AN68" s="121"/>
      <c r="AO68" s="121"/>
      <c r="AP68" s="12"/>
      <c r="AQ68" s="121"/>
      <c r="AR68" s="121"/>
      <c r="AS68" s="121"/>
      <c r="AT68" s="121"/>
      <c r="AU68" s="121"/>
      <c r="AV68" s="121"/>
      <c r="AW68" s="121"/>
      <c r="AX68" s="12"/>
      <c r="AY68" s="121"/>
      <c r="AZ68" s="121"/>
      <c r="BA68" s="121"/>
      <c r="BB68" s="121"/>
      <c r="BC68" s="121"/>
      <c r="BD68" s="121"/>
      <c r="BE68" s="121"/>
    </row>
    <row r="69" spans="4:57" ht="9.9" customHeight="1" x14ac:dyDescent="0.25">
      <c r="D69" s="124"/>
      <c r="E69" s="124"/>
      <c r="F69" s="124"/>
      <c r="G69" s="124"/>
      <c r="H69" s="126"/>
      <c r="I69" s="126"/>
      <c r="J69" s="126"/>
      <c r="K69" s="126"/>
      <c r="L69" s="126"/>
      <c r="M69" s="126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43"/>
      <c r="AH69" s="122"/>
      <c r="AI69" s="122"/>
      <c r="AJ69" s="122"/>
      <c r="AK69" s="122"/>
      <c r="AL69" s="122"/>
      <c r="AM69" s="122"/>
      <c r="AN69" s="122"/>
      <c r="AO69" s="122"/>
      <c r="AP69" s="43"/>
      <c r="AQ69" s="121"/>
      <c r="AR69" s="121"/>
      <c r="AS69" s="121"/>
      <c r="AT69" s="121"/>
      <c r="AU69" s="121"/>
      <c r="AV69" s="121"/>
      <c r="AW69" s="121"/>
      <c r="AX69" s="12"/>
      <c r="AY69" s="121"/>
      <c r="AZ69" s="121"/>
      <c r="BA69" s="121"/>
      <c r="BB69" s="121"/>
      <c r="BC69" s="121"/>
      <c r="BD69" s="121"/>
      <c r="BE69" s="121"/>
    </row>
    <row r="70" spans="4:57" ht="2.25" customHeight="1" x14ac:dyDescent="0.25">
      <c r="D70" s="31"/>
      <c r="E70" s="31"/>
      <c r="F70" s="31"/>
      <c r="G70" s="31"/>
      <c r="H70" s="56"/>
      <c r="I70" s="56"/>
      <c r="J70" s="56"/>
      <c r="K70" s="56"/>
      <c r="L70" s="56"/>
      <c r="M70" s="56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27"/>
      <c r="AH70" s="32"/>
      <c r="AI70" s="32"/>
      <c r="AJ70" s="32"/>
      <c r="AK70" s="32"/>
      <c r="AL70" s="32"/>
      <c r="AM70" s="32"/>
      <c r="AN70" s="32"/>
      <c r="AO70" s="32"/>
      <c r="AP70" s="27"/>
      <c r="AQ70" s="32"/>
      <c r="AR70" s="32"/>
      <c r="AS70" s="32"/>
      <c r="AT70" s="32"/>
      <c r="AU70" s="32"/>
      <c r="AV70" s="32"/>
      <c r="AW70" s="32"/>
      <c r="AX70" s="27"/>
      <c r="AY70" s="32"/>
      <c r="AZ70" s="32"/>
      <c r="BA70" s="32"/>
      <c r="BB70" s="32"/>
      <c r="BC70" s="32"/>
      <c r="BD70" s="32"/>
      <c r="BE70" s="32"/>
    </row>
    <row r="71" spans="4:57" ht="9.9" customHeight="1" x14ac:dyDescent="0.25">
      <c r="D71" s="123"/>
      <c r="E71" s="123"/>
      <c r="F71" s="123"/>
      <c r="G71" s="123"/>
      <c r="H71" s="125"/>
      <c r="I71" s="125"/>
      <c r="J71" s="125"/>
      <c r="K71" s="125"/>
      <c r="L71" s="125"/>
      <c r="M71" s="125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28"/>
      <c r="AH71" s="121"/>
      <c r="AI71" s="121"/>
      <c r="AJ71" s="121"/>
      <c r="AK71" s="121"/>
      <c r="AL71" s="121"/>
      <c r="AM71" s="121"/>
      <c r="AN71" s="121"/>
      <c r="AO71" s="121"/>
      <c r="AP71" s="28"/>
      <c r="AQ71" s="121"/>
      <c r="AR71" s="121"/>
      <c r="AS71" s="121"/>
      <c r="AT71" s="121"/>
      <c r="AU71" s="121"/>
      <c r="AV71" s="121"/>
      <c r="AW71" s="121"/>
      <c r="AX71" s="28"/>
      <c r="AY71" s="121"/>
      <c r="AZ71" s="121"/>
      <c r="BA71" s="121"/>
      <c r="BB71" s="121"/>
      <c r="BC71" s="121"/>
      <c r="BD71" s="121"/>
      <c r="BE71" s="121"/>
    </row>
    <row r="72" spans="4:57" ht="9.9" customHeight="1" x14ac:dyDescent="0.25">
      <c r="D72" s="124"/>
      <c r="E72" s="124"/>
      <c r="F72" s="124"/>
      <c r="G72" s="124"/>
      <c r="H72" s="126"/>
      <c r="I72" s="126"/>
      <c r="J72" s="126"/>
      <c r="K72" s="126"/>
      <c r="L72" s="126"/>
      <c r="M72" s="126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"/>
      <c r="AH72" s="121"/>
      <c r="AI72" s="121"/>
      <c r="AJ72" s="121"/>
      <c r="AK72" s="121"/>
      <c r="AL72" s="121"/>
      <c r="AM72" s="121"/>
      <c r="AN72" s="121"/>
      <c r="AO72" s="121"/>
      <c r="AP72" s="12"/>
      <c r="AQ72" s="121"/>
      <c r="AR72" s="121"/>
      <c r="AS72" s="121"/>
      <c r="AT72" s="121"/>
      <c r="AU72" s="121"/>
      <c r="AV72" s="121"/>
      <c r="AW72" s="121"/>
      <c r="AX72" s="12"/>
      <c r="AY72" s="121"/>
      <c r="AZ72" s="121"/>
      <c r="BA72" s="121"/>
      <c r="BB72" s="121"/>
      <c r="BC72" s="121"/>
      <c r="BD72" s="121"/>
      <c r="BE72" s="121"/>
    </row>
    <row r="73" spans="4:57" ht="9.9" customHeight="1" x14ac:dyDescent="0.25">
      <c r="D73" s="124"/>
      <c r="E73" s="124"/>
      <c r="F73" s="124"/>
      <c r="G73" s="124"/>
      <c r="H73" s="126"/>
      <c r="I73" s="126"/>
      <c r="J73" s="126"/>
      <c r="K73" s="126"/>
      <c r="L73" s="126"/>
      <c r="M73" s="126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43"/>
      <c r="AH73" s="122"/>
      <c r="AI73" s="122"/>
      <c r="AJ73" s="122"/>
      <c r="AK73" s="122"/>
      <c r="AL73" s="122"/>
      <c r="AM73" s="122"/>
      <c r="AN73" s="122"/>
      <c r="AO73" s="122"/>
      <c r="AP73" s="43"/>
      <c r="AQ73" s="121"/>
      <c r="AR73" s="121"/>
      <c r="AS73" s="121"/>
      <c r="AT73" s="121"/>
      <c r="AU73" s="121"/>
      <c r="AV73" s="121"/>
      <c r="AW73" s="121"/>
      <c r="AX73" s="12"/>
      <c r="AY73" s="121"/>
      <c r="AZ73" s="121"/>
      <c r="BA73" s="121"/>
      <c r="BB73" s="121"/>
      <c r="BC73" s="121"/>
      <c r="BD73" s="121"/>
      <c r="BE73" s="121"/>
    </row>
    <row r="74" spans="4:57" ht="2.25" customHeight="1" x14ac:dyDescent="0.25">
      <c r="D74" s="31"/>
      <c r="E74" s="31"/>
      <c r="F74" s="31"/>
      <c r="G74" s="31"/>
      <c r="H74" s="56"/>
      <c r="I74" s="56"/>
      <c r="J74" s="56"/>
      <c r="K74" s="56"/>
      <c r="L74" s="56"/>
      <c r="M74" s="56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27"/>
      <c r="AH74" s="32"/>
      <c r="AI74" s="32"/>
      <c r="AJ74" s="32"/>
      <c r="AK74" s="32"/>
      <c r="AL74" s="32"/>
      <c r="AM74" s="32"/>
      <c r="AN74" s="32"/>
      <c r="AO74" s="32"/>
      <c r="AP74" s="27"/>
      <c r="AQ74" s="32"/>
      <c r="AR74" s="32"/>
      <c r="AS74" s="32"/>
      <c r="AT74" s="32"/>
      <c r="AU74" s="32"/>
      <c r="AV74" s="32"/>
      <c r="AW74" s="32"/>
      <c r="AX74" s="27"/>
      <c r="AY74" s="32"/>
      <c r="AZ74" s="32"/>
      <c r="BA74" s="32"/>
      <c r="BB74" s="32"/>
      <c r="BC74" s="32"/>
      <c r="BD74" s="32"/>
      <c r="BE74" s="32"/>
    </row>
    <row r="75" spans="4:57" ht="9.9" customHeight="1" x14ac:dyDescent="0.25">
      <c r="D75" s="123"/>
      <c r="E75" s="123"/>
      <c r="F75" s="123"/>
      <c r="G75" s="123"/>
      <c r="H75" s="125"/>
      <c r="I75" s="125"/>
      <c r="J75" s="125"/>
      <c r="K75" s="125"/>
      <c r="L75" s="125"/>
      <c r="M75" s="125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28"/>
      <c r="AH75" s="121"/>
      <c r="AI75" s="121"/>
      <c r="AJ75" s="121"/>
      <c r="AK75" s="121"/>
      <c r="AL75" s="121"/>
      <c r="AM75" s="121"/>
      <c r="AN75" s="121"/>
      <c r="AO75" s="121"/>
      <c r="AP75" s="28"/>
      <c r="AQ75" s="121"/>
      <c r="AR75" s="121"/>
      <c r="AS75" s="121"/>
      <c r="AT75" s="121"/>
      <c r="AU75" s="121"/>
      <c r="AV75" s="121"/>
      <c r="AW75" s="121"/>
      <c r="AX75" s="28"/>
      <c r="AY75" s="121"/>
      <c r="AZ75" s="121"/>
      <c r="BA75" s="121"/>
      <c r="BB75" s="121"/>
      <c r="BC75" s="121"/>
      <c r="BD75" s="121"/>
      <c r="BE75" s="121"/>
    </row>
    <row r="76" spans="4:57" ht="9.9" customHeight="1" x14ac:dyDescent="0.25">
      <c r="D76" s="124"/>
      <c r="E76" s="124"/>
      <c r="F76" s="124"/>
      <c r="G76" s="124"/>
      <c r="H76" s="126"/>
      <c r="I76" s="126"/>
      <c r="J76" s="126"/>
      <c r="K76" s="126"/>
      <c r="L76" s="126"/>
      <c r="M76" s="126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"/>
      <c r="AH76" s="121"/>
      <c r="AI76" s="121"/>
      <c r="AJ76" s="121"/>
      <c r="AK76" s="121"/>
      <c r="AL76" s="121"/>
      <c r="AM76" s="121"/>
      <c r="AN76" s="121"/>
      <c r="AO76" s="121"/>
      <c r="AP76" s="12"/>
      <c r="AQ76" s="121"/>
      <c r="AR76" s="121"/>
      <c r="AS76" s="121"/>
      <c r="AT76" s="121"/>
      <c r="AU76" s="121"/>
      <c r="AV76" s="121"/>
      <c r="AW76" s="121"/>
      <c r="AX76" s="12"/>
      <c r="AY76" s="121"/>
      <c r="AZ76" s="121"/>
      <c r="BA76" s="121"/>
      <c r="BB76" s="121"/>
      <c r="BC76" s="121"/>
      <c r="BD76" s="121"/>
      <c r="BE76" s="121"/>
    </row>
    <row r="77" spans="4:57" ht="9.9" customHeight="1" x14ac:dyDescent="0.25">
      <c r="D77" s="124"/>
      <c r="E77" s="124"/>
      <c r="F77" s="124"/>
      <c r="G77" s="124"/>
      <c r="H77" s="126"/>
      <c r="I77" s="126"/>
      <c r="J77" s="126"/>
      <c r="K77" s="126"/>
      <c r="L77" s="126"/>
      <c r="M77" s="126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43"/>
      <c r="AH77" s="122"/>
      <c r="AI77" s="122"/>
      <c r="AJ77" s="122"/>
      <c r="AK77" s="122"/>
      <c r="AL77" s="122"/>
      <c r="AM77" s="122"/>
      <c r="AN77" s="122"/>
      <c r="AO77" s="122"/>
      <c r="AP77" s="12"/>
      <c r="AQ77" s="121"/>
      <c r="AR77" s="121"/>
      <c r="AS77" s="121"/>
      <c r="AT77" s="121"/>
      <c r="AU77" s="121"/>
      <c r="AV77" s="121"/>
      <c r="AW77" s="121"/>
      <c r="AX77" s="12"/>
      <c r="AY77" s="121"/>
      <c r="AZ77" s="121"/>
      <c r="BA77" s="121"/>
      <c r="BB77" s="121"/>
      <c r="BC77" s="121"/>
      <c r="BD77" s="121"/>
      <c r="BE77" s="121"/>
    </row>
    <row r="78" spans="4:57" ht="2.25" customHeight="1" x14ac:dyDescent="0.25">
      <c r="D78" s="31"/>
      <c r="E78" s="31"/>
      <c r="F78" s="31"/>
      <c r="G78" s="31"/>
      <c r="H78" s="56"/>
      <c r="I78" s="56"/>
      <c r="J78" s="56"/>
      <c r="K78" s="56"/>
      <c r="L78" s="56"/>
      <c r="M78" s="56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27"/>
      <c r="AH78" s="32"/>
      <c r="AI78" s="32"/>
      <c r="AJ78" s="32"/>
      <c r="AK78" s="32"/>
      <c r="AL78" s="32"/>
      <c r="AM78" s="32"/>
      <c r="AN78" s="32"/>
      <c r="AO78" s="32"/>
      <c r="AP78" s="27"/>
      <c r="AQ78" s="32"/>
      <c r="AR78" s="32"/>
      <c r="AS78" s="32"/>
      <c r="AT78" s="32"/>
      <c r="AU78" s="32"/>
      <c r="AV78" s="32"/>
      <c r="AW78" s="32"/>
      <c r="AX78" s="27"/>
      <c r="AY78" s="32"/>
      <c r="AZ78" s="32"/>
      <c r="BA78" s="32"/>
      <c r="BB78" s="32"/>
      <c r="BC78" s="32"/>
      <c r="BD78" s="32"/>
      <c r="BE78" s="32"/>
    </row>
    <row r="79" spans="4:57" ht="9.9" customHeight="1" x14ac:dyDescent="0.25">
      <c r="D79" s="123"/>
      <c r="E79" s="123"/>
      <c r="F79" s="123"/>
      <c r="G79" s="123"/>
      <c r="H79" s="125"/>
      <c r="I79" s="125"/>
      <c r="J79" s="125"/>
      <c r="K79" s="125"/>
      <c r="L79" s="125"/>
      <c r="M79" s="125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28"/>
      <c r="AH79" s="121"/>
      <c r="AI79" s="121"/>
      <c r="AJ79" s="121"/>
      <c r="AK79" s="121"/>
      <c r="AL79" s="121"/>
      <c r="AM79" s="121"/>
      <c r="AN79" s="121"/>
      <c r="AO79" s="121"/>
      <c r="AP79" s="28"/>
      <c r="AQ79" s="121"/>
      <c r="AR79" s="121"/>
      <c r="AS79" s="121"/>
      <c r="AT79" s="121"/>
      <c r="AU79" s="121"/>
      <c r="AV79" s="121"/>
      <c r="AW79" s="121"/>
      <c r="AX79" s="28"/>
      <c r="AY79" s="121"/>
      <c r="AZ79" s="121"/>
      <c r="BA79" s="121"/>
      <c r="BB79" s="121"/>
      <c r="BC79" s="121"/>
      <c r="BD79" s="121"/>
      <c r="BE79" s="121"/>
    </row>
    <row r="80" spans="4:57" ht="9.9" customHeight="1" x14ac:dyDescent="0.25">
      <c r="D80" s="124"/>
      <c r="E80" s="124"/>
      <c r="F80" s="124"/>
      <c r="G80" s="124"/>
      <c r="H80" s="126"/>
      <c r="I80" s="126"/>
      <c r="J80" s="126"/>
      <c r="K80" s="126"/>
      <c r="L80" s="126"/>
      <c r="M80" s="126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"/>
      <c r="AH80" s="121"/>
      <c r="AI80" s="121"/>
      <c r="AJ80" s="121"/>
      <c r="AK80" s="121"/>
      <c r="AL80" s="121"/>
      <c r="AM80" s="121"/>
      <c r="AN80" s="121"/>
      <c r="AO80" s="121"/>
      <c r="AP80" s="12"/>
      <c r="AQ80" s="121"/>
      <c r="AR80" s="121"/>
      <c r="AS80" s="121"/>
      <c r="AT80" s="121"/>
      <c r="AU80" s="121"/>
      <c r="AV80" s="121"/>
      <c r="AW80" s="121"/>
      <c r="AX80" s="44"/>
      <c r="AY80" s="121"/>
      <c r="AZ80" s="121"/>
      <c r="BA80" s="121"/>
      <c r="BB80" s="121"/>
      <c r="BC80" s="121"/>
      <c r="BD80" s="121"/>
      <c r="BE80" s="121"/>
    </row>
    <row r="81" spans="4:57" ht="9.9" customHeight="1" x14ac:dyDescent="0.25">
      <c r="D81" s="124"/>
      <c r="E81" s="124"/>
      <c r="F81" s="124"/>
      <c r="G81" s="124"/>
      <c r="H81" s="126"/>
      <c r="I81" s="126"/>
      <c r="J81" s="126"/>
      <c r="K81" s="126"/>
      <c r="L81" s="126"/>
      <c r="M81" s="126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43"/>
      <c r="AH81" s="122"/>
      <c r="AI81" s="122"/>
      <c r="AJ81" s="122"/>
      <c r="AK81" s="122"/>
      <c r="AL81" s="122"/>
      <c r="AM81" s="122"/>
      <c r="AN81" s="122"/>
      <c r="AO81" s="122"/>
      <c r="AP81" s="12"/>
      <c r="AQ81" s="121"/>
      <c r="AR81" s="121"/>
      <c r="AS81" s="121"/>
      <c r="AT81" s="121"/>
      <c r="AU81" s="121"/>
      <c r="AV81" s="121"/>
      <c r="AW81" s="121"/>
      <c r="AX81" s="12"/>
      <c r="AY81" s="121"/>
      <c r="AZ81" s="121"/>
      <c r="BA81" s="121"/>
      <c r="BB81" s="121"/>
      <c r="BC81" s="121"/>
      <c r="BD81" s="121"/>
      <c r="BE81" s="121"/>
    </row>
    <row r="82" spans="4:57" ht="2.25" customHeight="1" x14ac:dyDescent="0.25">
      <c r="D82" s="31"/>
      <c r="E82" s="31"/>
      <c r="F82" s="31"/>
      <c r="G82" s="31"/>
      <c r="H82" s="56"/>
      <c r="I82" s="56"/>
      <c r="J82" s="56"/>
      <c r="K82" s="56"/>
      <c r="L82" s="56"/>
      <c r="M82" s="56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27"/>
      <c r="AH82" s="32"/>
      <c r="AI82" s="32"/>
      <c r="AJ82" s="32"/>
      <c r="AK82" s="32"/>
      <c r="AL82" s="32"/>
      <c r="AM82" s="32"/>
      <c r="AN82" s="32"/>
      <c r="AO82" s="32"/>
      <c r="AP82" s="27"/>
      <c r="AQ82" s="32"/>
      <c r="AR82" s="32"/>
      <c r="AS82" s="32"/>
      <c r="AT82" s="32"/>
      <c r="AU82" s="32"/>
      <c r="AV82" s="32"/>
      <c r="AW82" s="32"/>
      <c r="AX82" s="27"/>
      <c r="AY82" s="32"/>
      <c r="AZ82" s="32"/>
      <c r="BA82" s="32"/>
      <c r="BB82" s="32"/>
      <c r="BC82" s="32"/>
      <c r="BD82" s="32"/>
      <c r="BE82" s="32"/>
    </row>
    <row r="83" spans="4:57" ht="9.9" customHeight="1" x14ac:dyDescent="0.25">
      <c r="D83" s="123"/>
      <c r="E83" s="123"/>
      <c r="F83" s="123"/>
      <c r="G83" s="123"/>
      <c r="H83" s="125"/>
      <c r="I83" s="125"/>
      <c r="J83" s="125"/>
      <c r="K83" s="125"/>
      <c r="L83" s="125"/>
      <c r="M83" s="125"/>
      <c r="N83" s="127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  <c r="AA83" s="127"/>
      <c r="AB83" s="127"/>
      <c r="AC83" s="127"/>
      <c r="AD83" s="127"/>
      <c r="AE83" s="127"/>
      <c r="AF83" s="127"/>
      <c r="AG83" s="28"/>
      <c r="AH83" s="121"/>
      <c r="AI83" s="121"/>
      <c r="AJ83" s="121"/>
      <c r="AK83" s="121"/>
      <c r="AL83" s="121"/>
      <c r="AM83" s="121"/>
      <c r="AN83" s="121"/>
      <c r="AO83" s="121"/>
      <c r="AP83" s="28"/>
      <c r="AQ83" s="121"/>
      <c r="AR83" s="121"/>
      <c r="AS83" s="121"/>
      <c r="AT83" s="121"/>
      <c r="AU83" s="121"/>
      <c r="AV83" s="121"/>
      <c r="AW83" s="121"/>
      <c r="AX83" s="28"/>
      <c r="AY83" s="121"/>
      <c r="AZ83" s="121"/>
      <c r="BA83" s="121"/>
      <c r="BB83" s="121"/>
      <c r="BC83" s="121"/>
      <c r="BD83" s="121"/>
      <c r="BE83" s="121"/>
    </row>
    <row r="84" spans="4:57" ht="9.9" customHeight="1" x14ac:dyDescent="0.25">
      <c r="D84" s="124"/>
      <c r="E84" s="124"/>
      <c r="F84" s="124"/>
      <c r="G84" s="124"/>
      <c r="H84" s="126"/>
      <c r="I84" s="126"/>
      <c r="J84" s="126"/>
      <c r="K84" s="126"/>
      <c r="L84" s="126"/>
      <c r="M84" s="126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"/>
      <c r="AH84" s="121"/>
      <c r="AI84" s="121"/>
      <c r="AJ84" s="121"/>
      <c r="AK84" s="121"/>
      <c r="AL84" s="121"/>
      <c r="AM84" s="121"/>
      <c r="AN84" s="121"/>
      <c r="AO84" s="121"/>
      <c r="AP84" s="12"/>
      <c r="AQ84" s="121"/>
      <c r="AR84" s="121"/>
      <c r="AS84" s="121"/>
      <c r="AT84" s="121"/>
      <c r="AU84" s="121"/>
      <c r="AV84" s="121"/>
      <c r="AW84" s="121"/>
      <c r="AX84" s="12"/>
      <c r="AY84" s="121"/>
      <c r="AZ84" s="121"/>
      <c r="BA84" s="121"/>
      <c r="BB84" s="121"/>
      <c r="BC84" s="121"/>
      <c r="BD84" s="121"/>
      <c r="BE84" s="121"/>
    </row>
    <row r="85" spans="4:57" ht="9.9" customHeight="1" x14ac:dyDescent="0.25">
      <c r="D85" s="124"/>
      <c r="E85" s="124"/>
      <c r="F85" s="124"/>
      <c r="G85" s="124"/>
      <c r="H85" s="126"/>
      <c r="I85" s="126"/>
      <c r="J85" s="126"/>
      <c r="K85" s="126"/>
      <c r="L85" s="126"/>
      <c r="M85" s="126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43"/>
      <c r="AH85" s="122"/>
      <c r="AI85" s="122"/>
      <c r="AJ85" s="122"/>
      <c r="AK85" s="122"/>
      <c r="AL85" s="122"/>
      <c r="AM85" s="122"/>
      <c r="AN85" s="122"/>
      <c r="AO85" s="122"/>
      <c r="AP85" s="43"/>
      <c r="AQ85" s="122"/>
      <c r="AR85" s="122"/>
      <c r="AS85" s="122"/>
      <c r="AT85" s="122"/>
      <c r="AU85" s="122"/>
      <c r="AV85" s="122"/>
      <c r="AW85" s="122"/>
      <c r="AX85" s="43"/>
      <c r="AY85" s="122"/>
      <c r="AZ85" s="122"/>
      <c r="BA85" s="122"/>
      <c r="BB85" s="122"/>
      <c r="BC85" s="122"/>
      <c r="BD85" s="122"/>
      <c r="BE85" s="122"/>
    </row>
    <row r="86" spans="4:57" ht="9.75" customHeight="1" x14ac:dyDescent="0.25"/>
    <row r="87" spans="4:57" ht="9.9" customHeight="1" x14ac:dyDescent="0.25">
      <c r="AO87" s="30"/>
      <c r="AP87" s="55" t="s">
        <v>2</v>
      </c>
      <c r="AQ87" s="54" t="s">
        <v>14</v>
      </c>
    </row>
    <row r="88" spans="4:57" ht="9.9" customHeight="1" x14ac:dyDescent="0.25"/>
    <row r="89" spans="4:57" ht="9.9" customHeight="1" x14ac:dyDescent="0.25">
      <c r="BE89" s="40" t="s">
        <v>25</v>
      </c>
    </row>
    <row r="90" spans="4:57" ht="9.9" customHeight="1" x14ac:dyDescent="0.25"/>
    <row r="91" spans="4:57" ht="9.9" customHeight="1" x14ac:dyDescent="0.25"/>
    <row r="92" spans="4:57" ht="9.9" customHeight="1" x14ac:dyDescent="0.25"/>
    <row r="93" spans="4:57" ht="9.9" customHeight="1" x14ac:dyDescent="0.25"/>
    <row r="94" spans="4:57" ht="9.9" customHeight="1" x14ac:dyDescent="0.25"/>
    <row r="95" spans="4:57" ht="9.9" customHeight="1" x14ac:dyDescent="0.25"/>
    <row r="96" spans="4:57" ht="9.9" customHeight="1" x14ac:dyDescent="0.25"/>
    <row r="97" ht="9.9" customHeight="1" x14ac:dyDescent="0.25"/>
    <row r="98" ht="9.9" customHeight="1" x14ac:dyDescent="0.25"/>
    <row r="99" ht="9.9" customHeight="1" x14ac:dyDescent="0.25"/>
    <row r="100" ht="9.9" customHeight="1" x14ac:dyDescent="0.25"/>
    <row r="101" ht="9.9" customHeight="1" x14ac:dyDescent="0.25"/>
    <row r="706" ht="12.75" customHeight="1" x14ac:dyDescent="0.25"/>
  </sheetData>
  <mergeCells count="68">
    <mergeCell ref="N56:AF57"/>
    <mergeCell ref="X28:BD31"/>
    <mergeCell ref="X32:BD35"/>
    <mergeCell ref="E11:U13"/>
    <mergeCell ref="E14:U15"/>
    <mergeCell ref="E16:U18"/>
    <mergeCell ref="D56:G57"/>
    <mergeCell ref="H56:M57"/>
    <mergeCell ref="Y40:AM41"/>
    <mergeCell ref="AN40:BA41"/>
    <mergeCell ref="AN42:BA43"/>
    <mergeCell ref="AN44:BA45"/>
    <mergeCell ref="Y42:AM43"/>
    <mergeCell ref="Y44:AM45"/>
    <mergeCell ref="Y46:AM47"/>
    <mergeCell ref="Y48:AM49"/>
    <mergeCell ref="X6:BD7"/>
    <mergeCell ref="X9:BD12"/>
    <mergeCell ref="X17:BD18"/>
    <mergeCell ref="X15:BD16"/>
    <mergeCell ref="X22:BD27"/>
    <mergeCell ref="D67:G69"/>
    <mergeCell ref="H67:M69"/>
    <mergeCell ref="N67:AF69"/>
    <mergeCell ref="AH67:AO69"/>
    <mergeCell ref="AH59:AO61"/>
    <mergeCell ref="N59:AF61"/>
    <mergeCell ref="D59:G61"/>
    <mergeCell ref="H59:M61"/>
    <mergeCell ref="D63:G65"/>
    <mergeCell ref="H63:M65"/>
    <mergeCell ref="N63:AF65"/>
    <mergeCell ref="AY71:BE73"/>
    <mergeCell ref="AQ71:AW73"/>
    <mergeCell ref="AH63:AO65"/>
    <mergeCell ref="AQ59:AW61"/>
    <mergeCell ref="AY59:BE61"/>
    <mergeCell ref="AQ63:AW65"/>
    <mergeCell ref="AY63:BE65"/>
    <mergeCell ref="AQ67:AW69"/>
    <mergeCell ref="AY67:BE69"/>
    <mergeCell ref="AN46:BA47"/>
    <mergeCell ref="AN48:BA49"/>
    <mergeCell ref="AX56:BE57"/>
    <mergeCell ref="AG56:AO57"/>
    <mergeCell ref="AP56:AW57"/>
    <mergeCell ref="D83:G85"/>
    <mergeCell ref="H83:M85"/>
    <mergeCell ref="N83:AF85"/>
    <mergeCell ref="AH83:AO85"/>
    <mergeCell ref="AH71:AO73"/>
    <mergeCell ref="D75:G77"/>
    <mergeCell ref="AH75:AO77"/>
    <mergeCell ref="D71:G73"/>
    <mergeCell ref="H71:M73"/>
    <mergeCell ref="N71:AF73"/>
    <mergeCell ref="H75:M77"/>
    <mergeCell ref="N75:AF77"/>
    <mergeCell ref="D79:G81"/>
    <mergeCell ref="H79:M81"/>
    <mergeCell ref="N79:AF81"/>
    <mergeCell ref="AH79:AO81"/>
    <mergeCell ref="AQ83:AW85"/>
    <mergeCell ref="AY75:BE77"/>
    <mergeCell ref="AY79:BE81"/>
    <mergeCell ref="AY83:BE85"/>
    <mergeCell ref="AQ75:AW77"/>
    <mergeCell ref="AQ79:AW81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3"/>
  <sheetViews>
    <sheetView showZeros="0" view="pageBreakPreview" topLeftCell="A47" zoomScale="115" zoomScaleNormal="100" zoomScaleSheetLayoutView="115" zoomScalePageLayoutView="85" workbookViewId="0">
      <selection activeCell="G51" sqref="G51"/>
    </sheetView>
  </sheetViews>
  <sheetFormatPr baseColWidth="10" defaultRowHeight="15.6" x14ac:dyDescent="0.3"/>
  <cols>
    <col min="1" max="1" width="9.59765625" style="33" customWidth="1"/>
    <col min="2" max="2" width="6.59765625" style="35" customWidth="1"/>
    <col min="3" max="3" width="40.5" style="35" customWidth="1"/>
    <col min="4" max="4" width="4.59765625" style="34" customWidth="1"/>
    <col min="5" max="5" width="7.59765625" style="34" customWidth="1"/>
    <col min="6" max="6" width="9.59765625" style="74" customWidth="1"/>
    <col min="7" max="7" width="10.59765625" style="74" customWidth="1"/>
  </cols>
  <sheetData>
    <row r="1" spans="1:7" x14ac:dyDescent="0.3">
      <c r="A1" s="145" t="str">
        <f>réf_Client1</f>
        <v>CNRS</v>
      </c>
      <c r="B1" s="146"/>
      <c r="C1" s="66" t="str">
        <f>CONCATENATE("   ",réf_Titre1)</f>
        <v xml:space="preserve">   Extension de capacité de l'IDRIS à ORSAY (91)</v>
      </c>
      <c r="D1" s="67"/>
      <c r="E1" s="67"/>
      <c r="F1" s="67"/>
      <c r="G1" s="68"/>
    </row>
    <row r="2" spans="1:7" x14ac:dyDescent="0.3">
      <c r="A2" s="147"/>
      <c r="B2" s="148"/>
      <c r="C2" s="69" t="str">
        <f>CONCATENATE("   ",réf_Titre2," - ",réf_Titre3)</f>
        <v xml:space="preserve">   DPGF - LOT 05 - Cloisons doublages menuiseries</v>
      </c>
      <c r="D2" s="70"/>
      <c r="E2" s="70"/>
      <c r="F2" s="70"/>
      <c r="G2" s="71"/>
    </row>
    <row r="3" spans="1:7" x14ac:dyDescent="0.3">
      <c r="A3" s="72"/>
      <c r="B3" s="72"/>
      <c r="C3" s="73"/>
      <c r="D3" s="41"/>
      <c r="E3" s="41"/>
      <c r="F3" s="41"/>
      <c r="G3" s="42" t="str">
        <f>CONCATENATE(réf_Référence," - ",réf_Date)</f>
        <v>I-TD23024-74-B - 12/06/2025</v>
      </c>
    </row>
    <row r="5" spans="1:7" x14ac:dyDescent="0.3">
      <c r="B5" s="61" t="s">
        <v>15</v>
      </c>
      <c r="C5" s="62" t="s">
        <v>16</v>
      </c>
      <c r="D5" s="62" t="s">
        <v>17</v>
      </c>
      <c r="E5" s="62" t="s">
        <v>18</v>
      </c>
      <c r="F5" s="62" t="s">
        <v>19</v>
      </c>
      <c r="G5" s="60" t="s">
        <v>21</v>
      </c>
    </row>
    <row r="6" spans="1:7" x14ac:dyDescent="0.3">
      <c r="B6" s="37"/>
      <c r="C6" s="63"/>
      <c r="D6" s="36"/>
      <c r="E6" s="36"/>
      <c r="F6" s="75"/>
      <c r="G6" s="75"/>
    </row>
    <row r="7" spans="1:7" x14ac:dyDescent="0.3">
      <c r="B7" s="37">
        <v>0</v>
      </c>
      <c r="C7" s="58" t="s">
        <v>28</v>
      </c>
      <c r="D7" s="36"/>
      <c r="E7" s="36"/>
      <c r="F7" s="76"/>
      <c r="G7" s="76"/>
    </row>
    <row r="8" spans="1:7" x14ac:dyDescent="0.3">
      <c r="B8" s="37"/>
      <c r="C8" s="64"/>
      <c r="D8" s="36"/>
      <c r="E8" s="36"/>
      <c r="F8" s="76"/>
      <c r="G8" s="76"/>
    </row>
    <row r="9" spans="1:7" x14ac:dyDescent="0.3">
      <c r="B9" s="38" t="s">
        <v>37</v>
      </c>
      <c r="C9" s="77" t="s">
        <v>34</v>
      </c>
      <c r="D9" s="78"/>
      <c r="E9" s="36"/>
      <c r="F9" s="76"/>
      <c r="G9" s="76"/>
    </row>
    <row r="10" spans="1:7" x14ac:dyDescent="0.3">
      <c r="A10" s="79"/>
      <c r="B10" s="98"/>
      <c r="C10" s="93" t="s">
        <v>29</v>
      </c>
      <c r="D10" s="94" t="s">
        <v>30</v>
      </c>
      <c r="E10" s="95">
        <v>1</v>
      </c>
      <c r="F10" s="96"/>
      <c r="G10" s="96">
        <f t="shared" ref="G10:G13" si="0">IF(D10&lt;&gt;"",E10*F10,"")</f>
        <v>0</v>
      </c>
    </row>
    <row r="11" spans="1:7" x14ac:dyDescent="0.3">
      <c r="A11" s="79"/>
      <c r="B11" s="98"/>
      <c r="C11" s="97" t="s">
        <v>31</v>
      </c>
      <c r="D11" s="94" t="s">
        <v>30</v>
      </c>
      <c r="E11" s="95">
        <v>1</v>
      </c>
      <c r="F11" s="96"/>
      <c r="G11" s="96">
        <f t="shared" si="0"/>
        <v>0</v>
      </c>
    </row>
    <row r="12" spans="1:7" x14ac:dyDescent="0.3">
      <c r="B12" s="98"/>
      <c r="C12" s="97" t="s">
        <v>32</v>
      </c>
      <c r="D12" s="94" t="s">
        <v>30</v>
      </c>
      <c r="E12" s="95">
        <v>1</v>
      </c>
      <c r="F12" s="96"/>
      <c r="G12" s="96">
        <f t="shared" si="0"/>
        <v>0</v>
      </c>
    </row>
    <row r="13" spans="1:7" x14ac:dyDescent="0.3">
      <c r="B13" s="98"/>
      <c r="C13" s="97" t="s">
        <v>33</v>
      </c>
      <c r="D13" s="94" t="s">
        <v>30</v>
      </c>
      <c r="E13" s="95">
        <v>1</v>
      </c>
      <c r="F13" s="96"/>
      <c r="G13" s="96">
        <f t="shared" si="0"/>
        <v>0</v>
      </c>
    </row>
    <row r="14" spans="1:7" x14ac:dyDescent="0.3">
      <c r="B14" s="39"/>
      <c r="C14" s="65"/>
      <c r="D14" s="84"/>
      <c r="E14" s="84"/>
      <c r="F14" s="85"/>
      <c r="G14" s="86"/>
    </row>
    <row r="15" spans="1:7" x14ac:dyDescent="0.3">
      <c r="B15" s="149" t="s">
        <v>36</v>
      </c>
      <c r="C15" s="150"/>
      <c r="D15" s="150"/>
      <c r="E15" s="150"/>
      <c r="F15" s="151"/>
      <c r="G15" s="87">
        <f>SUM(G10:G13)</f>
        <v>0</v>
      </c>
    </row>
    <row r="16" spans="1:7" x14ac:dyDescent="0.3">
      <c r="B16" s="37"/>
      <c r="C16" s="57"/>
      <c r="D16" s="36"/>
      <c r="E16" s="36"/>
      <c r="F16" s="75"/>
      <c r="G16" s="75"/>
    </row>
    <row r="17" spans="1:7" x14ac:dyDescent="0.3">
      <c r="B17" s="37">
        <v>2</v>
      </c>
      <c r="C17" s="58" t="s">
        <v>49</v>
      </c>
      <c r="D17" s="36"/>
      <c r="E17" s="36"/>
      <c r="F17" s="75"/>
      <c r="G17" s="75"/>
    </row>
    <row r="18" spans="1:7" x14ac:dyDescent="0.3">
      <c r="B18" s="37"/>
      <c r="C18" s="59"/>
      <c r="D18" s="36"/>
      <c r="E18" s="36"/>
      <c r="F18" s="75"/>
      <c r="G18" s="75"/>
    </row>
    <row r="19" spans="1:7" x14ac:dyDescent="0.3">
      <c r="B19" s="38" t="s">
        <v>38</v>
      </c>
      <c r="C19" s="77" t="s">
        <v>56</v>
      </c>
      <c r="D19" s="94"/>
      <c r="E19" s="95"/>
      <c r="F19" s="96"/>
      <c r="G19" s="96" t="str">
        <f t="shared" ref="G19:G42" si="1">IF(D19&lt;&gt;"",E19*F19,"")</f>
        <v/>
      </c>
    </row>
    <row r="20" spans="1:7" x14ac:dyDescent="0.3">
      <c r="B20" s="38"/>
      <c r="C20" s="101"/>
      <c r="D20" s="94"/>
      <c r="E20" s="95"/>
      <c r="F20" s="96"/>
      <c r="G20" s="96"/>
    </row>
    <row r="21" spans="1:7" x14ac:dyDescent="0.3">
      <c r="B21" s="38" t="s">
        <v>57</v>
      </c>
      <c r="C21" s="77" t="s">
        <v>58</v>
      </c>
      <c r="D21" s="94" t="s">
        <v>40</v>
      </c>
      <c r="E21" s="95"/>
      <c r="F21" s="96"/>
      <c r="G21" s="96">
        <f t="shared" ref="G21" si="2">IF(D21&lt;&gt;"",E21*F21,"")</f>
        <v>0</v>
      </c>
    </row>
    <row r="22" spans="1:7" x14ac:dyDescent="0.3">
      <c r="B22" s="38"/>
      <c r="C22" s="101"/>
      <c r="D22" s="94"/>
      <c r="E22" s="95"/>
      <c r="F22" s="96"/>
      <c r="G22" s="96"/>
    </row>
    <row r="23" spans="1:7" x14ac:dyDescent="0.3">
      <c r="B23" s="38"/>
      <c r="C23" s="101"/>
      <c r="D23" s="94"/>
      <c r="E23" s="95"/>
      <c r="F23" s="96"/>
      <c r="G23" s="96"/>
    </row>
    <row r="24" spans="1:7" x14ac:dyDescent="0.3">
      <c r="B24" s="38" t="s">
        <v>85</v>
      </c>
      <c r="C24" s="77" t="s">
        <v>59</v>
      </c>
      <c r="D24" s="94"/>
      <c r="E24" s="95"/>
      <c r="F24" s="96"/>
      <c r="G24" s="96"/>
    </row>
    <row r="25" spans="1:7" x14ac:dyDescent="0.3">
      <c r="B25" s="38"/>
      <c r="C25" s="102" t="s">
        <v>60</v>
      </c>
      <c r="D25" s="94" t="s">
        <v>40</v>
      </c>
      <c r="E25" s="95"/>
      <c r="F25" s="96"/>
      <c r="G25" s="96">
        <f t="shared" ref="G25:G26" si="3">IF(D25&lt;&gt;"",E25*F25,"")</f>
        <v>0</v>
      </c>
    </row>
    <row r="26" spans="1:7" x14ac:dyDescent="0.3">
      <c r="B26" s="38"/>
      <c r="C26" s="102" t="s">
        <v>61</v>
      </c>
      <c r="D26" s="94" t="s">
        <v>35</v>
      </c>
      <c r="E26" s="95"/>
      <c r="F26" s="96"/>
      <c r="G26" s="96">
        <f t="shared" si="3"/>
        <v>0</v>
      </c>
    </row>
    <row r="27" spans="1:7" x14ac:dyDescent="0.3">
      <c r="A27" s="79"/>
      <c r="B27" s="98"/>
      <c r="C27" s="99"/>
      <c r="D27" s="94"/>
      <c r="E27" s="95"/>
      <c r="F27" s="96"/>
      <c r="G27" s="96"/>
    </row>
    <row r="28" spans="1:7" x14ac:dyDescent="0.3">
      <c r="A28" s="79"/>
      <c r="B28" s="38" t="s">
        <v>39</v>
      </c>
      <c r="C28" s="100" t="s">
        <v>62</v>
      </c>
      <c r="D28" s="94"/>
      <c r="E28" s="95"/>
      <c r="F28" s="96"/>
      <c r="G28" s="96" t="str">
        <f t="shared" si="1"/>
        <v/>
      </c>
    </row>
    <row r="29" spans="1:7" x14ac:dyDescent="0.3">
      <c r="A29" s="79"/>
      <c r="B29" s="38"/>
      <c r="C29" s="100"/>
      <c r="D29" s="94"/>
      <c r="E29" s="95"/>
      <c r="F29" s="96"/>
      <c r="G29" s="96"/>
    </row>
    <row r="30" spans="1:7" x14ac:dyDescent="0.3">
      <c r="B30" s="38" t="s">
        <v>63</v>
      </c>
      <c r="C30" s="77" t="s">
        <v>64</v>
      </c>
      <c r="D30" s="94" t="s">
        <v>65</v>
      </c>
      <c r="E30" s="95"/>
      <c r="F30" s="96"/>
      <c r="G30" s="96">
        <f t="shared" ref="G30" si="4">IF(D30&lt;&gt;"",E30*F30,"")</f>
        <v>0</v>
      </c>
    </row>
    <row r="31" spans="1:7" x14ac:dyDescent="0.3">
      <c r="A31" s="79"/>
      <c r="B31" s="38"/>
      <c r="C31" s="100"/>
      <c r="D31" s="94"/>
      <c r="E31" s="95"/>
      <c r="F31" s="96"/>
      <c r="G31" s="96"/>
    </row>
    <row r="32" spans="1:7" x14ac:dyDescent="0.3">
      <c r="B32" s="38" t="s">
        <v>66</v>
      </c>
      <c r="C32" s="77" t="s">
        <v>67</v>
      </c>
      <c r="D32" s="94" t="s">
        <v>35</v>
      </c>
      <c r="E32" s="95"/>
      <c r="F32" s="96"/>
      <c r="G32" s="96">
        <f t="shared" ref="G32" si="5">IF(D32&lt;&gt;"",E32*F32,"")</f>
        <v>0</v>
      </c>
    </row>
    <row r="33" spans="1:7" x14ac:dyDescent="0.3">
      <c r="B33" s="38"/>
      <c r="C33" s="103" t="s">
        <v>70</v>
      </c>
      <c r="D33" s="94"/>
      <c r="E33" s="95"/>
      <c r="F33" s="96"/>
      <c r="G33" s="96"/>
    </row>
    <row r="34" spans="1:7" x14ac:dyDescent="0.3">
      <c r="B34" s="38"/>
      <c r="C34" s="101"/>
      <c r="D34" s="94"/>
      <c r="E34" s="95"/>
      <c r="F34" s="96"/>
      <c r="G34" s="96"/>
    </row>
    <row r="35" spans="1:7" x14ac:dyDescent="0.3">
      <c r="B35" s="38" t="s">
        <v>68</v>
      </c>
      <c r="C35" s="77" t="s">
        <v>69</v>
      </c>
      <c r="D35" s="94" t="s">
        <v>35</v>
      </c>
      <c r="E35" s="95"/>
      <c r="F35" s="96"/>
      <c r="G35" s="96">
        <f t="shared" ref="G35" si="6">IF(D35&lt;&gt;"",E35*F35,"")</f>
        <v>0</v>
      </c>
    </row>
    <row r="36" spans="1:7" x14ac:dyDescent="0.3">
      <c r="B36" s="38"/>
      <c r="C36" s="103" t="s">
        <v>70</v>
      </c>
      <c r="D36" s="94"/>
      <c r="E36" s="95"/>
      <c r="F36" s="96"/>
      <c r="G36" s="96"/>
    </row>
    <row r="37" spans="1:7" x14ac:dyDescent="0.3">
      <c r="B37" s="38"/>
      <c r="C37" s="101"/>
      <c r="D37" s="94"/>
      <c r="E37" s="95"/>
      <c r="F37" s="96"/>
      <c r="G37" s="96"/>
    </row>
    <row r="38" spans="1:7" x14ac:dyDescent="0.3">
      <c r="B38" s="38" t="s">
        <v>71</v>
      </c>
      <c r="C38" s="77" t="s">
        <v>72</v>
      </c>
      <c r="D38" s="94" t="s">
        <v>35</v>
      </c>
      <c r="E38" s="95"/>
      <c r="F38" s="96"/>
      <c r="G38" s="96">
        <f t="shared" ref="G38" si="7">IF(D38&lt;&gt;"",E38*F38,"")</f>
        <v>0</v>
      </c>
    </row>
    <row r="39" spans="1:7" x14ac:dyDescent="0.3">
      <c r="A39" s="79"/>
      <c r="B39" s="98"/>
      <c r="C39" s="99"/>
      <c r="D39" s="94"/>
      <c r="E39" s="95"/>
      <c r="F39" s="96"/>
      <c r="G39" s="96"/>
    </row>
    <row r="40" spans="1:7" x14ac:dyDescent="0.3">
      <c r="A40" s="79"/>
      <c r="B40" s="38" t="s">
        <v>73</v>
      </c>
      <c r="C40" s="100" t="s">
        <v>74</v>
      </c>
      <c r="D40" s="94" t="s">
        <v>35</v>
      </c>
      <c r="E40" s="95"/>
      <c r="F40" s="96"/>
      <c r="G40" s="96">
        <f t="shared" si="1"/>
        <v>0</v>
      </c>
    </row>
    <row r="41" spans="1:7" x14ac:dyDescent="0.3">
      <c r="A41" s="79"/>
      <c r="B41" s="38"/>
      <c r="C41" s="100"/>
      <c r="D41" s="94"/>
      <c r="E41" s="95"/>
      <c r="F41" s="96"/>
      <c r="G41" s="96"/>
    </row>
    <row r="42" spans="1:7" s="110" customFormat="1" x14ac:dyDescent="0.3">
      <c r="A42" s="104"/>
      <c r="B42" s="105" t="s">
        <v>75</v>
      </c>
      <c r="C42" s="106" t="s">
        <v>76</v>
      </c>
      <c r="D42" s="107" t="s">
        <v>35</v>
      </c>
      <c r="E42" s="108"/>
      <c r="F42" s="109"/>
      <c r="G42" s="96">
        <f t="shared" si="1"/>
        <v>0</v>
      </c>
    </row>
    <row r="43" spans="1:7" x14ac:dyDescent="0.3">
      <c r="B43" s="80"/>
      <c r="C43" s="83"/>
      <c r="D43" s="81"/>
      <c r="E43" s="81"/>
      <c r="F43" s="82"/>
      <c r="G43" s="82"/>
    </row>
    <row r="44" spans="1:7" s="110" customFormat="1" x14ac:dyDescent="0.3">
      <c r="A44" s="104"/>
      <c r="B44" s="105" t="s">
        <v>78</v>
      </c>
      <c r="C44" s="106" t="s">
        <v>77</v>
      </c>
      <c r="D44" s="107" t="s">
        <v>35</v>
      </c>
      <c r="E44" s="108"/>
      <c r="F44" s="109"/>
      <c r="G44" s="96">
        <f t="shared" ref="G44" si="8">IF(D44&lt;&gt;"",E44*F44,"")</f>
        <v>0</v>
      </c>
    </row>
    <row r="45" spans="1:7" x14ac:dyDescent="0.3">
      <c r="B45" s="80"/>
      <c r="C45" s="83"/>
      <c r="D45" s="81"/>
      <c r="E45" s="81"/>
      <c r="F45" s="82"/>
      <c r="G45" s="82"/>
    </row>
    <row r="46" spans="1:7" x14ac:dyDescent="0.3">
      <c r="B46" s="149" t="s">
        <v>55</v>
      </c>
      <c r="C46" s="150"/>
      <c r="D46" s="150"/>
      <c r="E46" s="150"/>
      <c r="F46" s="151"/>
      <c r="G46" s="87" t="e">
        <f>G15+G21+#REF!+G25+G26+G30+G32+G35+G38+G42+G44</f>
        <v>#REF!</v>
      </c>
    </row>
    <row r="47" spans="1:7" x14ac:dyDescent="0.3">
      <c r="B47" s="37"/>
      <c r="C47" s="57"/>
      <c r="D47" s="36"/>
      <c r="E47" s="36"/>
      <c r="F47" s="88"/>
      <c r="G47" s="75"/>
    </row>
    <row r="48" spans="1:7" ht="16.2" thickBot="1" x14ac:dyDescent="0.35">
      <c r="B48" s="80"/>
      <c r="C48" s="83"/>
      <c r="D48" s="81"/>
      <c r="E48" s="81"/>
      <c r="F48" s="82"/>
      <c r="G48" s="82"/>
    </row>
    <row r="49" spans="2:7" ht="16.2" thickBot="1" x14ac:dyDescent="0.35">
      <c r="B49" s="152" t="s">
        <v>53</v>
      </c>
      <c r="C49" s="153"/>
      <c r="D49" s="153"/>
      <c r="E49" s="153"/>
      <c r="F49" s="154"/>
      <c r="G49" s="89" t="e">
        <f>G46+G15</f>
        <v>#REF!</v>
      </c>
    </row>
    <row r="50" spans="2:7" ht="16.2" thickBot="1" x14ac:dyDescent="0.35">
      <c r="B50" s="90"/>
      <c r="C50" s="155" t="s">
        <v>24</v>
      </c>
      <c r="D50" s="155"/>
      <c r="E50" s="155"/>
      <c r="F50" s="156"/>
      <c r="G50" s="91" t="e">
        <f>0.2*G49</f>
        <v>#REF!</v>
      </c>
    </row>
    <row r="51" spans="2:7" ht="16.2" thickBot="1" x14ac:dyDescent="0.35">
      <c r="B51" s="92"/>
      <c r="C51" s="143" t="s">
        <v>54</v>
      </c>
      <c r="D51" s="143"/>
      <c r="E51" s="143"/>
      <c r="F51" s="144"/>
      <c r="G51" s="89" t="e">
        <f>SUM(G49:G50)</f>
        <v>#REF!</v>
      </c>
    </row>
    <row r="53" spans="2:7" x14ac:dyDescent="0.3">
      <c r="B53"/>
    </row>
  </sheetData>
  <mergeCells count="6">
    <mergeCell ref="C51:F51"/>
    <mergeCell ref="A1:B2"/>
    <mergeCell ref="B15:F15"/>
    <mergeCell ref="B46:F46"/>
    <mergeCell ref="B49:F49"/>
    <mergeCell ref="C50:F50"/>
  </mergeCells>
  <phoneticPr fontId="0" type="noConversion"/>
  <pageMargins left="0.39370078740157483" right="0.39370078740157483" top="0.39370078740157483" bottom="0.78740157480314965" header="0.51181102362204722" footer="0.19685039370078741"/>
  <pageSetup paperSize="9" orientation="portrait" r:id="rId1"/>
  <headerFooter alignWithMargins="0">
    <oddFooter xml:space="preserve">&amp;L&amp;"Arial,Normal"&amp;8&amp;G&amp;R&amp;"Arial,Normal"&amp;8Page&amp;"Arial,Gras" &amp;P&amp;"Arial,Normal"/&amp;N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Feuille de garde</vt:lpstr>
      <vt:lpstr>DPGF</vt:lpstr>
      <vt:lpstr>Bordereau de prix</vt:lpstr>
      <vt:lpstr>'Bordereau de prix'!Impression_des_titres</vt:lpstr>
      <vt:lpstr>réf_Affaire</vt:lpstr>
      <vt:lpstr>réf_Client1</vt:lpstr>
      <vt:lpstr>réf_Client2</vt:lpstr>
      <vt:lpstr>réf_Client3</vt:lpstr>
      <vt:lpstr>réf_Date</vt:lpstr>
      <vt:lpstr>réf_Référence</vt:lpstr>
      <vt:lpstr>réf_Titre1</vt:lpstr>
      <vt:lpstr>réf_Titre2</vt:lpstr>
      <vt:lpstr>réf_Titre3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FALMENTA Brandon</dc:creator>
  <cp:lastModifiedBy>Rufas Jean</cp:lastModifiedBy>
  <cp:lastPrinted>2021-04-20T08:02:17Z</cp:lastPrinted>
  <dcterms:created xsi:type="dcterms:W3CDTF">2004-08-18T09:02:52Z</dcterms:created>
  <dcterms:modified xsi:type="dcterms:W3CDTF">2025-06-30T16:58:56Z</dcterms:modified>
</cp:coreProperties>
</file>